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Bet Log" sheetId="4" state="visible" r:id="rId4"/>
    <sheet xmlns:r="http://schemas.openxmlformats.org/officeDocument/2006/relationships" name="Kelly Siz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;[Red]-&quot;$&quot;#,##0.00"/>
    <numFmt numFmtId="165" formatCode="0.0%"/>
    <numFmt numFmtId="166" formatCode="yyyy-mm-dd"/>
    <numFmt numFmtId="167" formatCode="0.00&quot; u&quot;;[Red]-0.00&quot; u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DCE6F7"/>
      <sz val="10"/>
    </font>
    <font>
      <name val="Calibri"/>
      <b val="1"/>
      <color rgb="000D1523"/>
      <sz val="11"/>
    </font>
    <font>
      <name val="Calibri"/>
      <i val="1"/>
      <color rgb="005B667D"/>
      <sz val="10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0D1523"/>
      </patternFill>
    </fill>
    <fill>
      <patternFill patternType="solid">
        <fgColor rgb="00FFF8DC"/>
      </patternFill>
    </fill>
    <fill>
      <patternFill patternType="solid">
        <fgColor rgb="001D7EF2"/>
      </patternFill>
    </fill>
  </fills>
  <borders count="2">
    <border>
      <left/>
      <right/>
      <top/>
      <bottom/>
      <diagonal/>
    </border>
    <border>
      <left style="thin">
        <color rgb="00D5DBE8"/>
      </left>
      <right style="thin">
        <color rgb="00D5DBE8"/>
      </right>
      <top style="thin">
        <color rgb="00D5DBE8"/>
      </top>
      <bottom style="thin">
        <color rgb="00D5DBE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2" borderId="0" applyAlignment="1" pivotButton="0" quotePrefix="0" xfId="0">
      <alignment vertical="center" inden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3" fillId="0" borderId="0" pivotButton="0" quotePrefix="0" xfId="0"/>
    <xf numFmtId="164" fontId="0" fillId="3" borderId="1" pivotButton="0" quotePrefix="0" xfId="0"/>
    <xf numFmtId="165" fontId="0" fillId="3" borderId="1" pivotButton="0" quotePrefix="0" xfId="0"/>
    <xf numFmtId="164" fontId="0" fillId="0" borderId="1" pivotButton="0" quotePrefix="0" xfId="0"/>
    <xf numFmtId="1" fontId="0" fillId="0" borderId="1" pivotButton="0" quotePrefix="0" xfId="0"/>
    <xf numFmtId="165" fontId="0" fillId="0" borderId="1" pivotButton="0" quotePrefix="0" xfId="0"/>
    <xf numFmtId="167" fontId="0" fillId="0" borderId="1" pivotButton="0" quotePrefix="0" xfId="0"/>
    <xf numFmtId="0" fontId="5" fillId="4" borderId="1" applyAlignment="1" pivotButton="0" quotePrefix="0" xfId="0">
      <alignment horizontal="center" vertical="center" wrapText="1"/>
    </xf>
    <xf numFmtId="0" fontId="0" fillId="3" borderId="1" pivotButton="0" quotePrefix="0" xfId="0"/>
    <xf numFmtId="166" fontId="0" fillId="3" borderId="1" pivotButton="0" quotePrefix="0" xfId="0"/>
  </cellXfs>
  <cellStyles count="1">
    <cellStyle name="Normal" xfId="0" builtinId="0" hidden="0"/>
  </cellStyles>
  <dxfs count="2">
    <dxf>
      <font>
        <color rgb="00C0392B"/>
      </font>
    </dxf>
    <dxf>
      <font>
        <color rgb="001E844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30" customHeight="1">
      <c r="A1" s="1" t="inlineStr">
        <is>
          <t>Bankroll Management Spreadsheet</t>
        </is>
      </c>
    </row>
    <row r="2" ht="18" customHeight="1">
      <c r="A2" s="2" t="inlineStr">
        <is>
          <t>Free from BettorEdge. Size every bet, log every result, watch your drawdown.</t>
        </is>
      </c>
    </row>
    <row r="4">
      <c r="A4" s="3" t="inlineStr">
        <is>
          <t>HOW TO USE THIS WORKBOOK</t>
        </is>
      </c>
    </row>
    <row r="5">
      <c r="A5" s="4" t="inlineStr">
        <is>
          <t>1. Settings tab: enter your starting bankroll, your unit size as a percent of bankroll, and your Kelly fraction. Yellow cells are inputs. Everything else calculates.</t>
        </is>
      </c>
    </row>
    <row r="6">
      <c r="A6" s="4" t="inlineStr">
        <is>
          <t>2. Bet Log tab: one row per bet. Enter the date, sport, the bet, American odds, stake in dollars, and the result (W, L or P). Profit, units, running bankroll, peak and drawdown fill in by themselves.</t>
        </is>
      </c>
    </row>
    <row r="7">
      <c r="A7" s="4" t="inlineStr">
        <is>
          <t>3. Kelly Sizer tab: before a bet, enter the odds and your honest win probability. It shows the edge, the full Kelly stake and your fractional Kelly stake in dollars against your current bankroll. A negative edge means pass.</t>
        </is>
      </c>
    </row>
    <row r="8">
      <c r="A8" s="4" t="inlineStr">
        <is>
          <t>4. Summary tab: record, ROI, units, current bankroll, peak, current drawdown and max drawdown, plus ROI by sport.</t>
        </is>
      </c>
    </row>
    <row r="9">
      <c r="A9" s="4" t="inlineStr"/>
    </row>
    <row r="10">
      <c r="A10" s="3" t="inlineStr">
        <is>
          <t>RULES OF THUMB:</t>
        </is>
      </c>
    </row>
    <row r="11">
      <c r="A11" s="4" t="inlineStr">
        <is>
          <t>Flat staking at 1% to 2% of bankroll per unit survives the long losing runs that every bettor hits.</t>
        </is>
      </c>
    </row>
    <row r="12">
      <c r="A12" s="4" t="inlineStr">
        <is>
          <t>Full Kelly is the growth-maximising stake only if your win probability is exact. It never is, so most bettors use a quarter to a half of Kelly.</t>
        </is>
      </c>
    </row>
    <row r="13">
      <c r="A13" s="4" t="inlineStr">
        <is>
          <t>Judge yourself on ROI and drawdown over hundreds of bets, not on a week. Re-size units when your bankroll moves a lot, not after every bet.</t>
        </is>
      </c>
    </row>
    <row r="14">
      <c r="A14" s="4" t="inlineStr"/>
    </row>
    <row r="15">
      <c r="A15" s="4" t="inlineStr">
        <is>
          <t>Want the math without the spreadsheet? Use the free bankroll calculator: www.bettoredge.com/bankroll-calculator</t>
        </is>
      </c>
    </row>
    <row r="17">
      <c r="A17" s="5" t="inlineStr">
        <is>
          <t>Free from BettorEdge: www.bettoredge.com/tools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</cols>
  <sheetData>
    <row r="1" ht="30" customHeight="1">
      <c r="A1" s="1" t="inlineStr">
        <is>
          <t>Settings</t>
        </is>
      </c>
    </row>
    <row r="2" ht="18" customHeight="1">
      <c r="A2" s="2" t="inlineStr">
        <is>
          <t>Yellow cells are inputs.</t>
        </is>
      </c>
    </row>
    <row r="4">
      <c r="A4" s="6" t="inlineStr">
        <is>
          <t>Starting bankroll</t>
        </is>
      </c>
      <c r="B4" s="7" t="n">
        <v>1000</v>
      </c>
      <c r="C4" s="5" t="inlineStr">
        <is>
          <t>Money set aside only for betting.</t>
        </is>
      </c>
    </row>
    <row r="5">
      <c r="A5" s="6" t="inlineStr">
        <is>
          <t>Unit size (% of bankroll)</t>
        </is>
      </c>
      <c r="B5" s="8" t="n">
        <v>0.01</v>
      </c>
      <c r="C5" s="5" t="inlineStr">
        <is>
          <t>1% to 2% is the common range.</t>
        </is>
      </c>
    </row>
    <row r="6">
      <c r="A6" s="6" t="inlineStr">
        <is>
          <t>Unit size ($)</t>
        </is>
      </c>
      <c r="B6" s="9">
        <f>B4*B5</f>
        <v/>
      </c>
      <c r="C6" s="5" t="inlineStr">
        <is>
          <t>One unit, in dollars.</t>
        </is>
      </c>
    </row>
    <row r="7">
      <c r="A7" s="6" t="inlineStr">
        <is>
          <t>Kelly fraction</t>
        </is>
      </c>
      <c r="B7" s="8" t="n">
        <v>0.25</v>
      </c>
      <c r="C7" s="5" t="inlineStr">
        <is>
          <t>25% = quarter Kelly. 50% = half Kelly.</t>
        </is>
      </c>
    </row>
    <row r="8">
      <c r="A8" s="6" t="inlineStr">
        <is>
          <t>Max stake cap (% of bankroll)</t>
        </is>
      </c>
      <c r="B8" s="8" t="n">
        <v>0.05</v>
      </c>
      <c r="C8" s="5" t="inlineStr">
        <is>
          <t>No single bet above this, whatever Kelly says.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4" customWidth="1" min="3" max="3"/>
    <col width="16" customWidth="1" min="4" max="4"/>
    <col width="12" customWidth="1" min="5" max="5"/>
  </cols>
  <sheetData>
    <row r="1" ht="30" customHeight="1">
      <c r="A1" s="1" t="inlineStr">
        <is>
          <t>Summary</t>
        </is>
      </c>
    </row>
    <row r="2" ht="18" customHeight="1">
      <c r="A2" s="2" t="inlineStr">
        <is>
          <t>Calculated from the Bet Log. Nothing to type here.</t>
        </is>
      </c>
    </row>
    <row r="4">
      <c r="A4" s="6" t="inlineStr">
        <is>
          <t>Bets logged</t>
        </is>
      </c>
      <c r="B4" s="10">
        <f>COUNTA('Bet Log'!$F$4:$F$503)</f>
        <v/>
      </c>
    </row>
    <row r="5">
      <c r="A5" s="6" t="inlineStr">
        <is>
          <t>Wins</t>
        </is>
      </c>
      <c r="B5" s="10">
        <f>COUNTIF('Bet Log'!$F$4:$F$503,"W")</f>
        <v/>
      </c>
    </row>
    <row r="6">
      <c r="A6" s="6" t="inlineStr">
        <is>
          <t>Losses</t>
        </is>
      </c>
      <c r="B6" s="10">
        <f>COUNTIF('Bet Log'!$F$4:$F$503,"L")</f>
        <v/>
      </c>
    </row>
    <row r="7">
      <c r="A7" s="6" t="inlineStr">
        <is>
          <t>Pushes</t>
        </is>
      </c>
      <c r="B7" s="10">
        <f>COUNTIF('Bet Log'!$F$4:$F$503,"P")</f>
        <v/>
      </c>
    </row>
    <row r="8">
      <c r="A8" s="6" t="inlineStr">
        <is>
          <t>Win rate (excl. pushes)</t>
        </is>
      </c>
      <c r="B8" s="11">
        <f>IFERROR(B5/(B5+B6),"")</f>
        <v/>
      </c>
    </row>
    <row r="9">
      <c r="A9" s="6" t="inlineStr">
        <is>
          <t>Total staked</t>
        </is>
      </c>
      <c r="B9" s="9">
        <f>SUMIF('Bet Log'!$F$4:$F$503,"&lt;&gt;",'Bet Log'!$E$4:$E$503)</f>
        <v/>
      </c>
    </row>
    <row r="10">
      <c r="A10" s="6" t="inlineStr">
        <is>
          <t>Net profit</t>
        </is>
      </c>
      <c r="B10" s="9">
        <f>SUM('Bet Log'!$G$4:$G$503)</f>
        <v/>
      </c>
    </row>
    <row r="11">
      <c r="A11" s="6" t="inlineStr">
        <is>
          <t>ROI</t>
        </is>
      </c>
      <c r="B11" s="11">
        <f>IFERROR(B10/B9,"")</f>
        <v/>
      </c>
    </row>
    <row r="12">
      <c r="A12" s="6" t="inlineStr">
        <is>
          <t>Current bankroll</t>
        </is>
      </c>
      <c r="B12" s="9">
        <f>Settings!B4+B10</f>
        <v/>
      </c>
    </row>
    <row r="13">
      <c r="A13" s="6" t="inlineStr">
        <is>
          <t>Units won</t>
        </is>
      </c>
      <c r="B13" s="12">
        <f>B10/Settings!B6</f>
        <v/>
      </c>
    </row>
    <row r="14">
      <c r="A14" s="6" t="inlineStr">
        <is>
          <t>Peak bankroll</t>
        </is>
      </c>
      <c r="B14" s="9">
        <f>MAX(Settings!B4,MAX('Bet Log'!$I$4:$I$503))</f>
        <v/>
      </c>
    </row>
    <row r="15">
      <c r="A15" s="6" t="inlineStr">
        <is>
          <t>Current drawdown</t>
        </is>
      </c>
      <c r="B15" s="11">
        <f>IFERROR((B14-B12)/B14,0)</f>
        <v/>
      </c>
    </row>
    <row r="16">
      <c r="A16" s="6" t="inlineStr">
        <is>
          <t>Max drawdown</t>
        </is>
      </c>
      <c r="B16" s="11">
        <f>MAX(0,MAX('Bet Log'!$K$4:$K$503))</f>
        <v/>
      </c>
    </row>
    <row r="18">
      <c r="A18" s="6" t="inlineStr">
        <is>
          <t>ROI by sport</t>
        </is>
      </c>
    </row>
    <row r="19" ht="32" customHeight="1">
      <c r="A19" s="13" t="inlineStr">
        <is>
          <t>Sport</t>
        </is>
      </c>
      <c r="B19" s="13" t="inlineStr">
        <is>
          <t>Staked</t>
        </is>
      </c>
      <c r="C19" s="13" t="inlineStr"/>
      <c r="D19" s="13" t="inlineStr">
        <is>
          <t>Profit</t>
        </is>
      </c>
      <c r="E19" s="13" t="inlineStr">
        <is>
          <t>ROI</t>
        </is>
      </c>
    </row>
    <row r="20">
      <c r="A20" s="14" t="inlineStr">
        <is>
          <t>NFL</t>
        </is>
      </c>
      <c r="B20" s="9">
        <f>SUMIFS('Bet Log'!$E$4:$E$503,'Bet Log'!$B$4:$B$503,A20,'Bet Log'!$F$4:$F$503,"&lt;&gt;")</f>
        <v/>
      </c>
      <c r="D20" s="9">
        <f>SUMIF('Bet Log'!$B$4:$B$503,A20,'Bet Log'!$G$4:$G$503)</f>
        <v/>
      </c>
      <c r="E20" s="11">
        <f>IFERROR(D20/B20,"")</f>
        <v/>
      </c>
    </row>
    <row r="21">
      <c r="A21" s="14" t="inlineStr">
        <is>
          <t>NCAAF</t>
        </is>
      </c>
      <c r="B21" s="9">
        <f>SUMIFS('Bet Log'!$E$4:$E$503,'Bet Log'!$B$4:$B$503,A21,'Bet Log'!$F$4:$F$503,"&lt;&gt;")</f>
        <v/>
      </c>
      <c r="D21" s="9">
        <f>SUMIF('Bet Log'!$B$4:$B$503,A21,'Bet Log'!$G$4:$G$503)</f>
        <v/>
      </c>
      <c r="E21" s="11">
        <f>IFERROR(D21/B21,"")</f>
        <v/>
      </c>
    </row>
    <row r="22">
      <c r="A22" s="14" t="inlineStr">
        <is>
          <t>NBA</t>
        </is>
      </c>
      <c r="B22" s="9">
        <f>SUMIFS('Bet Log'!$E$4:$E$503,'Bet Log'!$B$4:$B$503,A22,'Bet Log'!$F$4:$F$503,"&lt;&gt;")</f>
        <v/>
      </c>
      <c r="D22" s="9">
        <f>SUMIF('Bet Log'!$B$4:$B$503,A22,'Bet Log'!$G$4:$G$503)</f>
        <v/>
      </c>
      <c r="E22" s="11">
        <f>IFERROR(D22/B22,"")</f>
        <v/>
      </c>
    </row>
    <row r="23">
      <c r="A23" s="14" t="inlineStr">
        <is>
          <t>NCAAB</t>
        </is>
      </c>
      <c r="B23" s="9">
        <f>SUMIFS('Bet Log'!$E$4:$E$503,'Bet Log'!$B$4:$B$503,A23,'Bet Log'!$F$4:$F$503,"&lt;&gt;")</f>
        <v/>
      </c>
      <c r="D23" s="9">
        <f>SUMIF('Bet Log'!$B$4:$B$503,A23,'Bet Log'!$G$4:$G$503)</f>
        <v/>
      </c>
      <c r="E23" s="11">
        <f>IFERROR(D23/B23,"")</f>
        <v/>
      </c>
    </row>
    <row r="24">
      <c r="A24" s="14" t="inlineStr">
        <is>
          <t>MLB</t>
        </is>
      </c>
      <c r="B24" s="9">
        <f>SUMIFS('Bet Log'!$E$4:$E$503,'Bet Log'!$B$4:$B$503,A24,'Bet Log'!$F$4:$F$503,"&lt;&gt;")</f>
        <v/>
      </c>
      <c r="D24" s="9">
        <f>SUMIF('Bet Log'!$B$4:$B$503,A24,'Bet Log'!$G$4:$G$503)</f>
        <v/>
      </c>
      <c r="E24" s="11">
        <f>IFERROR(D24/B24,"")</f>
        <v/>
      </c>
    </row>
    <row r="25">
      <c r="A25" s="14" t="inlineStr">
        <is>
          <t>NHL</t>
        </is>
      </c>
      <c r="B25" s="9">
        <f>SUMIFS('Bet Log'!$E$4:$E$503,'Bet Log'!$B$4:$B$503,A25,'Bet Log'!$F$4:$F$503,"&lt;&gt;")</f>
        <v/>
      </c>
      <c r="D25" s="9">
        <f>SUMIF('Bet Log'!$B$4:$B$503,A25,'Bet Log'!$G$4:$G$503)</f>
        <v/>
      </c>
      <c r="E25" s="11">
        <f>IFERROR(D25/B25,"")</f>
        <v/>
      </c>
    </row>
    <row r="26">
      <c r="A26" s="14" t="inlineStr">
        <is>
          <t>Soccer</t>
        </is>
      </c>
      <c r="B26" s="9">
        <f>SUMIFS('Bet Log'!$E$4:$E$503,'Bet Log'!$B$4:$B$503,A26,'Bet Log'!$F$4:$F$503,"&lt;&gt;")</f>
        <v/>
      </c>
      <c r="D26" s="9">
        <f>SUMIF('Bet Log'!$B$4:$B$503,A26,'Bet Log'!$G$4:$G$503)</f>
        <v/>
      </c>
      <c r="E26" s="11">
        <f>IFERROR(D26/B26,"")</f>
        <v/>
      </c>
    </row>
    <row r="27">
      <c r="A27" s="14" t="inlineStr">
        <is>
          <t>Golf</t>
        </is>
      </c>
      <c r="B27" s="9">
        <f>SUMIFS('Bet Log'!$E$4:$E$503,'Bet Log'!$B$4:$B$503,A27,'Bet Log'!$F$4:$F$503,"&lt;&gt;")</f>
        <v/>
      </c>
      <c r="D27" s="9">
        <f>SUMIF('Bet Log'!$B$4:$B$503,A27,'Bet Log'!$G$4:$G$503)</f>
        <v/>
      </c>
      <c r="E27" s="11">
        <f>IFERROR(D27/B27,"")</f>
        <v/>
      </c>
    </row>
    <row r="28">
      <c r="A28" s="14" t="inlineStr">
        <is>
          <t>UFC</t>
        </is>
      </c>
      <c r="B28" s="9">
        <f>SUMIFS('Bet Log'!$E$4:$E$503,'Bet Log'!$B$4:$B$503,A28,'Bet Log'!$F$4:$F$503,"&lt;&gt;")</f>
        <v/>
      </c>
      <c r="D28" s="9">
        <f>SUMIF('Bet Log'!$B$4:$B$503,A28,'Bet Log'!$G$4:$G$503)</f>
        <v/>
      </c>
      <c r="E28" s="11">
        <f>IFERROR(D28/B28,"")</f>
        <v/>
      </c>
    </row>
    <row r="29">
      <c r="A29" s="14" t="inlineStr">
        <is>
          <t>Other</t>
        </is>
      </c>
      <c r="B29" s="9">
        <f>SUMIFS('Bet Log'!$E$4:$E$503,'Bet Log'!$B$4:$B$503,A29,'Bet Log'!$F$4:$F$503,"&lt;&gt;")</f>
        <v/>
      </c>
      <c r="D29" s="9">
        <f>SUMIF('Bet Log'!$B$4:$B$503,A29,'Bet Log'!$G$4:$G$503)</f>
        <v/>
      </c>
      <c r="E29" s="11">
        <f>IFERROR(D29/B29,"")</f>
        <v/>
      </c>
    </row>
    <row r="31">
      <c r="A31" s="5" t="inlineStr">
        <is>
          <t>Sport names must match the Sport column in the Bet Log. Rename them to fit.</t>
        </is>
      </c>
    </row>
  </sheetData>
  <mergeCells count="2">
    <mergeCell ref="A1:D1"/>
    <mergeCell ref="A2:D2"/>
  </mergeCells>
  <conditionalFormatting sqref="B10:B11">
    <cfRule type="cellIs" priority="1" operator="lessThan" dxfId="0">
      <formula>0</formula>
    </cfRule>
    <cfRule type="cellIs" priority="2" operator="greaterThan" dxfId="1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4" customWidth="1" min="3" max="3"/>
    <col width="12" customWidth="1" min="4" max="4"/>
    <col width="12" customWidth="1" min="5" max="5"/>
    <col width="12" customWidth="1" min="6" max="6"/>
    <col width="13" customWidth="1" min="7" max="7"/>
    <col width="10" customWidth="1" min="8" max="8"/>
    <col width="15" customWidth="1" min="9" max="9"/>
    <col width="15" customWidth="1" min="10" max="10"/>
    <col width="12" customWidth="1" min="11" max="11"/>
  </cols>
  <sheetData>
    <row r="1" ht="30" customHeight="1">
      <c r="A1" s="1" t="inlineStr">
        <is>
          <t>Bet Log</t>
        </is>
      </c>
    </row>
    <row r="2" ht="18" customHeight="1">
      <c r="A2" s="2" t="inlineStr">
        <is>
          <t>One row per bet. Type in the yellow columns; the blue-header columns to the right calculate.</t>
        </is>
      </c>
    </row>
    <row r="3" ht="32" customHeight="1">
      <c r="A3" s="13" t="inlineStr">
        <is>
          <t>Date</t>
        </is>
      </c>
      <c r="B3" s="13" t="inlineStr">
        <is>
          <t>Sport</t>
        </is>
      </c>
      <c r="C3" s="13" t="inlineStr">
        <is>
          <t>Bet</t>
        </is>
      </c>
      <c r="D3" s="13" t="inlineStr">
        <is>
          <t>Odds (American)</t>
        </is>
      </c>
      <c r="E3" s="13" t="inlineStr">
        <is>
          <t>Stake ($)</t>
        </is>
      </c>
      <c r="F3" s="13" t="inlineStr">
        <is>
          <t>Result (W/L/P)</t>
        </is>
      </c>
      <c r="G3" s="13" t="inlineStr">
        <is>
          <t>Profit ($)</t>
        </is>
      </c>
      <c r="H3" s="13" t="inlineStr">
        <is>
          <t>Units</t>
        </is>
      </c>
      <c r="I3" s="13" t="inlineStr">
        <is>
          <t>Bankroll after</t>
        </is>
      </c>
      <c r="J3" s="13" t="inlineStr">
        <is>
          <t>Peak bankroll</t>
        </is>
      </c>
      <c r="K3" s="13" t="inlineStr">
        <is>
          <t>Drawdown</t>
        </is>
      </c>
    </row>
    <row r="4">
      <c r="A4" s="15" t="n"/>
      <c r="B4" s="14" t="n"/>
      <c r="C4" s="14" t="n"/>
      <c r="D4" s="14" t="n"/>
      <c r="E4" s="7" t="n"/>
      <c r="F4" s="14" t="n"/>
      <c r="G4" s="9">
        <f>IF(F4="","",IF(UPPER(F4)="W",IF(D4&gt;0,E4*D4/100,E4*100/ABS(D4)),IF(UPPER(F4)="L",-E4,0)))</f>
        <v/>
      </c>
      <c r="H4" s="12">
        <f>IF(G4="","",G4/Settings!$B$6)</f>
        <v/>
      </c>
      <c r="I4" s="9">
        <f>IF(F4="","",Settings!$B$4+SUM($G$4:G4))</f>
        <v/>
      </c>
      <c r="J4" s="9">
        <f>IF(I4="","",MAX(Settings!$B$4,MAX($I$4:I4)))</f>
        <v/>
      </c>
      <c r="K4" s="11">
        <f>IF(I4="","",(J4-I4)/J4)</f>
        <v/>
      </c>
    </row>
    <row r="5">
      <c r="A5" s="15" t="n"/>
      <c r="B5" s="14" t="n"/>
      <c r="C5" s="14" t="n"/>
      <c r="D5" s="14" t="n"/>
      <c r="E5" s="7" t="n"/>
      <c r="F5" s="14" t="n"/>
      <c r="G5" s="9">
        <f>IF(F5="","",IF(UPPER(F5)="W",IF(D5&gt;0,E5*D5/100,E5*100/ABS(D5)),IF(UPPER(F5)="L",-E5,0)))</f>
        <v/>
      </c>
      <c r="H5" s="12">
        <f>IF(G5="","",G5/Settings!$B$6)</f>
        <v/>
      </c>
      <c r="I5" s="9">
        <f>IF(F5="","",Settings!$B$4+SUM($G$4:G5))</f>
        <v/>
      </c>
      <c r="J5" s="9">
        <f>IF(I5="","",MAX(Settings!$B$4,MAX($I$4:I5)))</f>
        <v/>
      </c>
      <c r="K5" s="11">
        <f>IF(I5="","",(J5-I5)/J5)</f>
        <v/>
      </c>
    </row>
    <row r="6">
      <c r="A6" s="15" t="n"/>
      <c r="B6" s="14" t="n"/>
      <c r="C6" s="14" t="n"/>
      <c r="D6" s="14" t="n"/>
      <c r="E6" s="7" t="n"/>
      <c r="F6" s="14" t="n"/>
      <c r="G6" s="9">
        <f>IF(F6="","",IF(UPPER(F6)="W",IF(D6&gt;0,E6*D6/100,E6*100/ABS(D6)),IF(UPPER(F6)="L",-E6,0)))</f>
        <v/>
      </c>
      <c r="H6" s="12">
        <f>IF(G6="","",G6/Settings!$B$6)</f>
        <v/>
      </c>
      <c r="I6" s="9">
        <f>IF(F6="","",Settings!$B$4+SUM($G$4:G6))</f>
        <v/>
      </c>
      <c r="J6" s="9">
        <f>IF(I6="","",MAX(Settings!$B$4,MAX($I$4:I6)))</f>
        <v/>
      </c>
      <c r="K6" s="11">
        <f>IF(I6="","",(J6-I6)/J6)</f>
        <v/>
      </c>
    </row>
    <row r="7">
      <c r="A7" s="15" t="n"/>
      <c r="B7" s="14" t="n"/>
      <c r="C7" s="14" t="n"/>
      <c r="D7" s="14" t="n"/>
      <c r="E7" s="7" t="n"/>
      <c r="F7" s="14" t="n"/>
      <c r="G7" s="9">
        <f>IF(F7="","",IF(UPPER(F7)="W",IF(D7&gt;0,E7*D7/100,E7*100/ABS(D7)),IF(UPPER(F7)="L",-E7,0)))</f>
        <v/>
      </c>
      <c r="H7" s="12">
        <f>IF(G7="","",G7/Settings!$B$6)</f>
        <v/>
      </c>
      <c r="I7" s="9">
        <f>IF(F7="","",Settings!$B$4+SUM($G$4:G7))</f>
        <v/>
      </c>
      <c r="J7" s="9">
        <f>IF(I7="","",MAX(Settings!$B$4,MAX($I$4:I7)))</f>
        <v/>
      </c>
      <c r="K7" s="11">
        <f>IF(I7="","",(J7-I7)/J7)</f>
        <v/>
      </c>
    </row>
    <row r="8">
      <c r="A8" s="15" t="n"/>
      <c r="B8" s="14" t="n"/>
      <c r="C8" s="14" t="n"/>
      <c r="D8" s="14" t="n"/>
      <c r="E8" s="7" t="n"/>
      <c r="F8" s="14" t="n"/>
      <c r="G8" s="9">
        <f>IF(F8="","",IF(UPPER(F8)="W",IF(D8&gt;0,E8*D8/100,E8*100/ABS(D8)),IF(UPPER(F8)="L",-E8,0)))</f>
        <v/>
      </c>
      <c r="H8" s="12">
        <f>IF(G8="","",G8/Settings!$B$6)</f>
        <v/>
      </c>
      <c r="I8" s="9">
        <f>IF(F8="","",Settings!$B$4+SUM($G$4:G8))</f>
        <v/>
      </c>
      <c r="J8" s="9">
        <f>IF(I8="","",MAX(Settings!$B$4,MAX($I$4:I8)))</f>
        <v/>
      </c>
      <c r="K8" s="11">
        <f>IF(I8="","",(J8-I8)/J8)</f>
        <v/>
      </c>
    </row>
    <row r="9">
      <c r="A9" s="15" t="n"/>
      <c r="B9" s="14" t="n"/>
      <c r="C9" s="14" t="n"/>
      <c r="D9" s="14" t="n"/>
      <c r="E9" s="7" t="n"/>
      <c r="F9" s="14" t="n"/>
      <c r="G9" s="9">
        <f>IF(F9="","",IF(UPPER(F9)="W",IF(D9&gt;0,E9*D9/100,E9*100/ABS(D9)),IF(UPPER(F9)="L",-E9,0)))</f>
        <v/>
      </c>
      <c r="H9" s="12">
        <f>IF(G9="","",G9/Settings!$B$6)</f>
        <v/>
      </c>
      <c r="I9" s="9">
        <f>IF(F9="","",Settings!$B$4+SUM($G$4:G9))</f>
        <v/>
      </c>
      <c r="J9" s="9">
        <f>IF(I9="","",MAX(Settings!$B$4,MAX($I$4:I9)))</f>
        <v/>
      </c>
      <c r="K9" s="11">
        <f>IF(I9="","",(J9-I9)/J9)</f>
        <v/>
      </c>
    </row>
    <row r="10">
      <c r="A10" s="15" t="n"/>
      <c r="B10" s="14" t="n"/>
      <c r="C10" s="14" t="n"/>
      <c r="D10" s="14" t="n"/>
      <c r="E10" s="7" t="n"/>
      <c r="F10" s="14" t="n"/>
      <c r="G10" s="9">
        <f>IF(F10="","",IF(UPPER(F10)="W",IF(D10&gt;0,E10*D10/100,E10*100/ABS(D10)),IF(UPPER(F10)="L",-E10,0)))</f>
        <v/>
      </c>
      <c r="H10" s="12">
        <f>IF(G10="","",G10/Settings!$B$6)</f>
        <v/>
      </c>
      <c r="I10" s="9">
        <f>IF(F10="","",Settings!$B$4+SUM($G$4:G10))</f>
        <v/>
      </c>
      <c r="J10" s="9">
        <f>IF(I10="","",MAX(Settings!$B$4,MAX($I$4:I10)))</f>
        <v/>
      </c>
      <c r="K10" s="11">
        <f>IF(I10="","",(J10-I10)/J10)</f>
        <v/>
      </c>
    </row>
    <row r="11">
      <c r="A11" s="15" t="n"/>
      <c r="B11" s="14" t="n"/>
      <c r="C11" s="14" t="n"/>
      <c r="D11" s="14" t="n"/>
      <c r="E11" s="7" t="n"/>
      <c r="F11" s="14" t="n"/>
      <c r="G11" s="9">
        <f>IF(F11="","",IF(UPPER(F11)="W",IF(D11&gt;0,E11*D11/100,E11*100/ABS(D11)),IF(UPPER(F11)="L",-E11,0)))</f>
        <v/>
      </c>
      <c r="H11" s="12">
        <f>IF(G11="","",G11/Settings!$B$6)</f>
        <v/>
      </c>
      <c r="I11" s="9">
        <f>IF(F11="","",Settings!$B$4+SUM($G$4:G11))</f>
        <v/>
      </c>
      <c r="J11" s="9">
        <f>IF(I11="","",MAX(Settings!$B$4,MAX($I$4:I11)))</f>
        <v/>
      </c>
      <c r="K11" s="11">
        <f>IF(I11="","",(J11-I11)/J11)</f>
        <v/>
      </c>
    </row>
    <row r="12">
      <c r="A12" s="15" t="n"/>
      <c r="B12" s="14" t="n"/>
      <c r="C12" s="14" t="n"/>
      <c r="D12" s="14" t="n"/>
      <c r="E12" s="7" t="n"/>
      <c r="F12" s="14" t="n"/>
      <c r="G12" s="9">
        <f>IF(F12="","",IF(UPPER(F12)="W",IF(D12&gt;0,E12*D12/100,E12*100/ABS(D12)),IF(UPPER(F12)="L",-E12,0)))</f>
        <v/>
      </c>
      <c r="H12" s="12">
        <f>IF(G12="","",G12/Settings!$B$6)</f>
        <v/>
      </c>
      <c r="I12" s="9">
        <f>IF(F12="","",Settings!$B$4+SUM($G$4:G12))</f>
        <v/>
      </c>
      <c r="J12" s="9">
        <f>IF(I12="","",MAX(Settings!$B$4,MAX($I$4:I12)))</f>
        <v/>
      </c>
      <c r="K12" s="11">
        <f>IF(I12="","",(J12-I12)/J12)</f>
        <v/>
      </c>
    </row>
    <row r="13">
      <c r="A13" s="15" t="n"/>
      <c r="B13" s="14" t="n"/>
      <c r="C13" s="14" t="n"/>
      <c r="D13" s="14" t="n"/>
      <c r="E13" s="7" t="n"/>
      <c r="F13" s="14" t="n"/>
      <c r="G13" s="9">
        <f>IF(F13="","",IF(UPPER(F13)="W",IF(D13&gt;0,E13*D13/100,E13*100/ABS(D13)),IF(UPPER(F13)="L",-E13,0)))</f>
        <v/>
      </c>
      <c r="H13" s="12">
        <f>IF(G13="","",G13/Settings!$B$6)</f>
        <v/>
      </c>
      <c r="I13" s="9">
        <f>IF(F13="","",Settings!$B$4+SUM($G$4:G13))</f>
        <v/>
      </c>
      <c r="J13" s="9">
        <f>IF(I13="","",MAX(Settings!$B$4,MAX($I$4:I13)))</f>
        <v/>
      </c>
      <c r="K13" s="11">
        <f>IF(I13="","",(J13-I13)/J13)</f>
        <v/>
      </c>
    </row>
    <row r="14">
      <c r="A14" s="15" t="n"/>
      <c r="B14" s="14" t="n"/>
      <c r="C14" s="14" t="n"/>
      <c r="D14" s="14" t="n"/>
      <c r="E14" s="7" t="n"/>
      <c r="F14" s="14" t="n"/>
      <c r="G14" s="9">
        <f>IF(F14="","",IF(UPPER(F14)="W",IF(D14&gt;0,E14*D14/100,E14*100/ABS(D14)),IF(UPPER(F14)="L",-E14,0)))</f>
        <v/>
      </c>
      <c r="H14" s="12">
        <f>IF(G14="","",G14/Settings!$B$6)</f>
        <v/>
      </c>
      <c r="I14" s="9">
        <f>IF(F14="","",Settings!$B$4+SUM($G$4:G14))</f>
        <v/>
      </c>
      <c r="J14" s="9">
        <f>IF(I14="","",MAX(Settings!$B$4,MAX($I$4:I14)))</f>
        <v/>
      </c>
      <c r="K14" s="11">
        <f>IF(I14="","",(J14-I14)/J14)</f>
        <v/>
      </c>
    </row>
    <row r="15">
      <c r="A15" s="15" t="n"/>
      <c r="B15" s="14" t="n"/>
      <c r="C15" s="14" t="n"/>
      <c r="D15" s="14" t="n"/>
      <c r="E15" s="7" t="n"/>
      <c r="F15" s="14" t="n"/>
      <c r="G15" s="9">
        <f>IF(F15="","",IF(UPPER(F15)="W",IF(D15&gt;0,E15*D15/100,E15*100/ABS(D15)),IF(UPPER(F15)="L",-E15,0)))</f>
        <v/>
      </c>
      <c r="H15" s="12">
        <f>IF(G15="","",G15/Settings!$B$6)</f>
        <v/>
      </c>
      <c r="I15" s="9">
        <f>IF(F15="","",Settings!$B$4+SUM($G$4:G15))</f>
        <v/>
      </c>
      <c r="J15" s="9">
        <f>IF(I15="","",MAX(Settings!$B$4,MAX($I$4:I15)))</f>
        <v/>
      </c>
      <c r="K15" s="11">
        <f>IF(I15="","",(J15-I15)/J15)</f>
        <v/>
      </c>
    </row>
    <row r="16">
      <c r="A16" s="15" t="n"/>
      <c r="B16" s="14" t="n"/>
      <c r="C16" s="14" t="n"/>
      <c r="D16" s="14" t="n"/>
      <c r="E16" s="7" t="n"/>
      <c r="F16" s="14" t="n"/>
      <c r="G16" s="9">
        <f>IF(F16="","",IF(UPPER(F16)="W",IF(D16&gt;0,E16*D16/100,E16*100/ABS(D16)),IF(UPPER(F16)="L",-E16,0)))</f>
        <v/>
      </c>
      <c r="H16" s="12">
        <f>IF(G16="","",G16/Settings!$B$6)</f>
        <v/>
      </c>
      <c r="I16" s="9">
        <f>IF(F16="","",Settings!$B$4+SUM($G$4:G16))</f>
        <v/>
      </c>
      <c r="J16" s="9">
        <f>IF(I16="","",MAX(Settings!$B$4,MAX($I$4:I16)))</f>
        <v/>
      </c>
      <c r="K16" s="11">
        <f>IF(I16="","",(J16-I16)/J16)</f>
        <v/>
      </c>
    </row>
    <row r="17">
      <c r="A17" s="15" t="n"/>
      <c r="B17" s="14" t="n"/>
      <c r="C17" s="14" t="n"/>
      <c r="D17" s="14" t="n"/>
      <c r="E17" s="7" t="n"/>
      <c r="F17" s="14" t="n"/>
      <c r="G17" s="9">
        <f>IF(F17="","",IF(UPPER(F17)="W",IF(D17&gt;0,E17*D17/100,E17*100/ABS(D17)),IF(UPPER(F17)="L",-E17,0)))</f>
        <v/>
      </c>
      <c r="H17" s="12">
        <f>IF(G17="","",G17/Settings!$B$6)</f>
        <v/>
      </c>
      <c r="I17" s="9">
        <f>IF(F17="","",Settings!$B$4+SUM($G$4:G17))</f>
        <v/>
      </c>
      <c r="J17" s="9">
        <f>IF(I17="","",MAX(Settings!$B$4,MAX($I$4:I17)))</f>
        <v/>
      </c>
      <c r="K17" s="11">
        <f>IF(I17="","",(J17-I17)/J17)</f>
        <v/>
      </c>
    </row>
    <row r="18">
      <c r="A18" s="15" t="n"/>
      <c r="B18" s="14" t="n"/>
      <c r="C18" s="14" t="n"/>
      <c r="D18" s="14" t="n"/>
      <c r="E18" s="7" t="n"/>
      <c r="F18" s="14" t="n"/>
      <c r="G18" s="9">
        <f>IF(F18="","",IF(UPPER(F18)="W",IF(D18&gt;0,E18*D18/100,E18*100/ABS(D18)),IF(UPPER(F18)="L",-E18,0)))</f>
        <v/>
      </c>
      <c r="H18" s="12">
        <f>IF(G18="","",G18/Settings!$B$6)</f>
        <v/>
      </c>
      <c r="I18" s="9">
        <f>IF(F18="","",Settings!$B$4+SUM($G$4:G18))</f>
        <v/>
      </c>
      <c r="J18" s="9">
        <f>IF(I18="","",MAX(Settings!$B$4,MAX($I$4:I18)))</f>
        <v/>
      </c>
      <c r="K18" s="11">
        <f>IF(I18="","",(J18-I18)/J18)</f>
        <v/>
      </c>
    </row>
    <row r="19">
      <c r="A19" s="15" t="n"/>
      <c r="B19" s="14" t="n"/>
      <c r="C19" s="14" t="n"/>
      <c r="D19" s="14" t="n"/>
      <c r="E19" s="7" t="n"/>
      <c r="F19" s="14" t="n"/>
      <c r="G19" s="9">
        <f>IF(F19="","",IF(UPPER(F19)="W",IF(D19&gt;0,E19*D19/100,E19*100/ABS(D19)),IF(UPPER(F19)="L",-E19,0)))</f>
        <v/>
      </c>
      <c r="H19" s="12">
        <f>IF(G19="","",G19/Settings!$B$6)</f>
        <v/>
      </c>
      <c r="I19" s="9">
        <f>IF(F19="","",Settings!$B$4+SUM($G$4:G19))</f>
        <v/>
      </c>
      <c r="J19" s="9">
        <f>IF(I19="","",MAX(Settings!$B$4,MAX($I$4:I19)))</f>
        <v/>
      </c>
      <c r="K19" s="11">
        <f>IF(I19="","",(J19-I19)/J19)</f>
        <v/>
      </c>
    </row>
    <row r="20">
      <c r="A20" s="15" t="n"/>
      <c r="B20" s="14" t="n"/>
      <c r="C20" s="14" t="n"/>
      <c r="D20" s="14" t="n"/>
      <c r="E20" s="7" t="n"/>
      <c r="F20" s="14" t="n"/>
      <c r="G20" s="9">
        <f>IF(F20="","",IF(UPPER(F20)="W",IF(D20&gt;0,E20*D20/100,E20*100/ABS(D20)),IF(UPPER(F20)="L",-E20,0)))</f>
        <v/>
      </c>
      <c r="H20" s="12">
        <f>IF(G20="","",G20/Settings!$B$6)</f>
        <v/>
      </c>
      <c r="I20" s="9">
        <f>IF(F20="","",Settings!$B$4+SUM($G$4:G20))</f>
        <v/>
      </c>
      <c r="J20" s="9">
        <f>IF(I20="","",MAX(Settings!$B$4,MAX($I$4:I20)))</f>
        <v/>
      </c>
      <c r="K20" s="11">
        <f>IF(I20="","",(J20-I20)/J20)</f>
        <v/>
      </c>
    </row>
    <row r="21">
      <c r="A21" s="15" t="n"/>
      <c r="B21" s="14" t="n"/>
      <c r="C21" s="14" t="n"/>
      <c r="D21" s="14" t="n"/>
      <c r="E21" s="7" t="n"/>
      <c r="F21" s="14" t="n"/>
      <c r="G21" s="9">
        <f>IF(F21="","",IF(UPPER(F21)="W",IF(D21&gt;0,E21*D21/100,E21*100/ABS(D21)),IF(UPPER(F21)="L",-E21,0)))</f>
        <v/>
      </c>
      <c r="H21" s="12">
        <f>IF(G21="","",G21/Settings!$B$6)</f>
        <v/>
      </c>
      <c r="I21" s="9">
        <f>IF(F21="","",Settings!$B$4+SUM($G$4:G21))</f>
        <v/>
      </c>
      <c r="J21" s="9">
        <f>IF(I21="","",MAX(Settings!$B$4,MAX($I$4:I21)))</f>
        <v/>
      </c>
      <c r="K21" s="11">
        <f>IF(I21="","",(J21-I21)/J21)</f>
        <v/>
      </c>
    </row>
    <row r="22">
      <c r="A22" s="15" t="n"/>
      <c r="B22" s="14" t="n"/>
      <c r="C22" s="14" t="n"/>
      <c r="D22" s="14" t="n"/>
      <c r="E22" s="7" t="n"/>
      <c r="F22" s="14" t="n"/>
      <c r="G22" s="9">
        <f>IF(F22="","",IF(UPPER(F22)="W",IF(D22&gt;0,E22*D22/100,E22*100/ABS(D22)),IF(UPPER(F22)="L",-E22,0)))</f>
        <v/>
      </c>
      <c r="H22" s="12">
        <f>IF(G22="","",G22/Settings!$B$6)</f>
        <v/>
      </c>
      <c r="I22" s="9">
        <f>IF(F22="","",Settings!$B$4+SUM($G$4:G22))</f>
        <v/>
      </c>
      <c r="J22" s="9">
        <f>IF(I22="","",MAX(Settings!$B$4,MAX($I$4:I22)))</f>
        <v/>
      </c>
      <c r="K22" s="11">
        <f>IF(I22="","",(J22-I22)/J22)</f>
        <v/>
      </c>
    </row>
    <row r="23">
      <c r="A23" s="15" t="n"/>
      <c r="B23" s="14" t="n"/>
      <c r="C23" s="14" t="n"/>
      <c r="D23" s="14" t="n"/>
      <c r="E23" s="7" t="n"/>
      <c r="F23" s="14" t="n"/>
      <c r="G23" s="9">
        <f>IF(F23="","",IF(UPPER(F23)="W",IF(D23&gt;0,E23*D23/100,E23*100/ABS(D23)),IF(UPPER(F23)="L",-E23,0)))</f>
        <v/>
      </c>
      <c r="H23" s="12">
        <f>IF(G23="","",G23/Settings!$B$6)</f>
        <v/>
      </c>
      <c r="I23" s="9">
        <f>IF(F23="","",Settings!$B$4+SUM($G$4:G23))</f>
        <v/>
      </c>
      <c r="J23" s="9">
        <f>IF(I23="","",MAX(Settings!$B$4,MAX($I$4:I23)))</f>
        <v/>
      </c>
      <c r="K23" s="11">
        <f>IF(I23="","",(J23-I23)/J23)</f>
        <v/>
      </c>
    </row>
    <row r="24">
      <c r="A24" s="15" t="n"/>
      <c r="B24" s="14" t="n"/>
      <c r="C24" s="14" t="n"/>
      <c r="D24" s="14" t="n"/>
      <c r="E24" s="7" t="n"/>
      <c r="F24" s="14" t="n"/>
      <c r="G24" s="9">
        <f>IF(F24="","",IF(UPPER(F24)="W",IF(D24&gt;0,E24*D24/100,E24*100/ABS(D24)),IF(UPPER(F24)="L",-E24,0)))</f>
        <v/>
      </c>
      <c r="H24" s="12">
        <f>IF(G24="","",G24/Settings!$B$6)</f>
        <v/>
      </c>
      <c r="I24" s="9">
        <f>IF(F24="","",Settings!$B$4+SUM($G$4:G24))</f>
        <v/>
      </c>
      <c r="J24" s="9">
        <f>IF(I24="","",MAX(Settings!$B$4,MAX($I$4:I24)))</f>
        <v/>
      </c>
      <c r="K24" s="11">
        <f>IF(I24="","",(J24-I24)/J24)</f>
        <v/>
      </c>
    </row>
    <row r="25">
      <c r="A25" s="15" t="n"/>
      <c r="B25" s="14" t="n"/>
      <c r="C25" s="14" t="n"/>
      <c r="D25" s="14" t="n"/>
      <c r="E25" s="7" t="n"/>
      <c r="F25" s="14" t="n"/>
      <c r="G25" s="9">
        <f>IF(F25="","",IF(UPPER(F25)="W",IF(D25&gt;0,E25*D25/100,E25*100/ABS(D25)),IF(UPPER(F25)="L",-E25,0)))</f>
        <v/>
      </c>
      <c r="H25" s="12">
        <f>IF(G25="","",G25/Settings!$B$6)</f>
        <v/>
      </c>
      <c r="I25" s="9">
        <f>IF(F25="","",Settings!$B$4+SUM($G$4:G25))</f>
        <v/>
      </c>
      <c r="J25" s="9">
        <f>IF(I25="","",MAX(Settings!$B$4,MAX($I$4:I25)))</f>
        <v/>
      </c>
      <c r="K25" s="11">
        <f>IF(I25="","",(J25-I25)/J25)</f>
        <v/>
      </c>
    </row>
    <row r="26">
      <c r="A26" s="15" t="n"/>
      <c r="B26" s="14" t="n"/>
      <c r="C26" s="14" t="n"/>
      <c r="D26" s="14" t="n"/>
      <c r="E26" s="7" t="n"/>
      <c r="F26" s="14" t="n"/>
      <c r="G26" s="9">
        <f>IF(F26="","",IF(UPPER(F26)="W",IF(D26&gt;0,E26*D26/100,E26*100/ABS(D26)),IF(UPPER(F26)="L",-E26,0)))</f>
        <v/>
      </c>
      <c r="H26" s="12">
        <f>IF(G26="","",G26/Settings!$B$6)</f>
        <v/>
      </c>
      <c r="I26" s="9">
        <f>IF(F26="","",Settings!$B$4+SUM($G$4:G26))</f>
        <v/>
      </c>
      <c r="J26" s="9">
        <f>IF(I26="","",MAX(Settings!$B$4,MAX($I$4:I26)))</f>
        <v/>
      </c>
      <c r="K26" s="11">
        <f>IF(I26="","",(J26-I26)/J26)</f>
        <v/>
      </c>
    </row>
    <row r="27">
      <c r="A27" s="15" t="n"/>
      <c r="B27" s="14" t="n"/>
      <c r="C27" s="14" t="n"/>
      <c r="D27" s="14" t="n"/>
      <c r="E27" s="7" t="n"/>
      <c r="F27" s="14" t="n"/>
      <c r="G27" s="9">
        <f>IF(F27="","",IF(UPPER(F27)="W",IF(D27&gt;0,E27*D27/100,E27*100/ABS(D27)),IF(UPPER(F27)="L",-E27,0)))</f>
        <v/>
      </c>
      <c r="H27" s="12">
        <f>IF(G27="","",G27/Settings!$B$6)</f>
        <v/>
      </c>
      <c r="I27" s="9">
        <f>IF(F27="","",Settings!$B$4+SUM($G$4:G27))</f>
        <v/>
      </c>
      <c r="J27" s="9">
        <f>IF(I27="","",MAX(Settings!$B$4,MAX($I$4:I27)))</f>
        <v/>
      </c>
      <c r="K27" s="11">
        <f>IF(I27="","",(J27-I27)/J27)</f>
        <v/>
      </c>
    </row>
    <row r="28">
      <c r="A28" s="15" t="n"/>
      <c r="B28" s="14" t="n"/>
      <c r="C28" s="14" t="n"/>
      <c r="D28" s="14" t="n"/>
      <c r="E28" s="7" t="n"/>
      <c r="F28" s="14" t="n"/>
      <c r="G28" s="9">
        <f>IF(F28="","",IF(UPPER(F28)="W",IF(D28&gt;0,E28*D28/100,E28*100/ABS(D28)),IF(UPPER(F28)="L",-E28,0)))</f>
        <v/>
      </c>
      <c r="H28" s="12">
        <f>IF(G28="","",G28/Settings!$B$6)</f>
        <v/>
      </c>
      <c r="I28" s="9">
        <f>IF(F28="","",Settings!$B$4+SUM($G$4:G28))</f>
        <v/>
      </c>
      <c r="J28" s="9">
        <f>IF(I28="","",MAX(Settings!$B$4,MAX($I$4:I28)))</f>
        <v/>
      </c>
      <c r="K28" s="11">
        <f>IF(I28="","",(J28-I28)/J28)</f>
        <v/>
      </c>
    </row>
    <row r="29">
      <c r="A29" s="15" t="n"/>
      <c r="B29" s="14" t="n"/>
      <c r="C29" s="14" t="n"/>
      <c r="D29" s="14" t="n"/>
      <c r="E29" s="7" t="n"/>
      <c r="F29" s="14" t="n"/>
      <c r="G29" s="9">
        <f>IF(F29="","",IF(UPPER(F29)="W",IF(D29&gt;0,E29*D29/100,E29*100/ABS(D29)),IF(UPPER(F29)="L",-E29,0)))</f>
        <v/>
      </c>
      <c r="H29" s="12">
        <f>IF(G29="","",G29/Settings!$B$6)</f>
        <v/>
      </c>
      <c r="I29" s="9">
        <f>IF(F29="","",Settings!$B$4+SUM($G$4:G29))</f>
        <v/>
      </c>
      <c r="J29" s="9">
        <f>IF(I29="","",MAX(Settings!$B$4,MAX($I$4:I29)))</f>
        <v/>
      </c>
      <c r="K29" s="11">
        <f>IF(I29="","",(J29-I29)/J29)</f>
        <v/>
      </c>
    </row>
    <row r="30">
      <c r="A30" s="15" t="n"/>
      <c r="B30" s="14" t="n"/>
      <c r="C30" s="14" t="n"/>
      <c r="D30" s="14" t="n"/>
      <c r="E30" s="7" t="n"/>
      <c r="F30" s="14" t="n"/>
      <c r="G30" s="9">
        <f>IF(F30="","",IF(UPPER(F30)="W",IF(D30&gt;0,E30*D30/100,E30*100/ABS(D30)),IF(UPPER(F30)="L",-E30,0)))</f>
        <v/>
      </c>
      <c r="H30" s="12">
        <f>IF(G30="","",G30/Settings!$B$6)</f>
        <v/>
      </c>
      <c r="I30" s="9">
        <f>IF(F30="","",Settings!$B$4+SUM($G$4:G30))</f>
        <v/>
      </c>
      <c r="J30" s="9">
        <f>IF(I30="","",MAX(Settings!$B$4,MAX($I$4:I30)))</f>
        <v/>
      </c>
      <c r="K30" s="11">
        <f>IF(I30="","",(J30-I30)/J30)</f>
        <v/>
      </c>
    </row>
    <row r="31">
      <c r="A31" s="15" t="n"/>
      <c r="B31" s="14" t="n"/>
      <c r="C31" s="14" t="n"/>
      <c r="D31" s="14" t="n"/>
      <c r="E31" s="7" t="n"/>
      <c r="F31" s="14" t="n"/>
      <c r="G31" s="9">
        <f>IF(F31="","",IF(UPPER(F31)="W",IF(D31&gt;0,E31*D31/100,E31*100/ABS(D31)),IF(UPPER(F31)="L",-E31,0)))</f>
        <v/>
      </c>
      <c r="H31" s="12">
        <f>IF(G31="","",G31/Settings!$B$6)</f>
        <v/>
      </c>
      <c r="I31" s="9">
        <f>IF(F31="","",Settings!$B$4+SUM($G$4:G31))</f>
        <v/>
      </c>
      <c r="J31" s="9">
        <f>IF(I31="","",MAX(Settings!$B$4,MAX($I$4:I31)))</f>
        <v/>
      </c>
      <c r="K31" s="11">
        <f>IF(I31="","",(J31-I31)/J31)</f>
        <v/>
      </c>
    </row>
    <row r="32">
      <c r="A32" s="15" t="n"/>
      <c r="B32" s="14" t="n"/>
      <c r="C32" s="14" t="n"/>
      <c r="D32" s="14" t="n"/>
      <c r="E32" s="7" t="n"/>
      <c r="F32" s="14" t="n"/>
      <c r="G32" s="9">
        <f>IF(F32="","",IF(UPPER(F32)="W",IF(D32&gt;0,E32*D32/100,E32*100/ABS(D32)),IF(UPPER(F32)="L",-E32,0)))</f>
        <v/>
      </c>
      <c r="H32" s="12">
        <f>IF(G32="","",G32/Settings!$B$6)</f>
        <v/>
      </c>
      <c r="I32" s="9">
        <f>IF(F32="","",Settings!$B$4+SUM($G$4:G32))</f>
        <v/>
      </c>
      <c r="J32" s="9">
        <f>IF(I32="","",MAX(Settings!$B$4,MAX($I$4:I32)))</f>
        <v/>
      </c>
      <c r="K32" s="11">
        <f>IF(I32="","",(J32-I32)/J32)</f>
        <v/>
      </c>
    </row>
    <row r="33">
      <c r="A33" s="15" t="n"/>
      <c r="B33" s="14" t="n"/>
      <c r="C33" s="14" t="n"/>
      <c r="D33" s="14" t="n"/>
      <c r="E33" s="7" t="n"/>
      <c r="F33" s="14" t="n"/>
      <c r="G33" s="9">
        <f>IF(F33="","",IF(UPPER(F33)="W",IF(D33&gt;0,E33*D33/100,E33*100/ABS(D33)),IF(UPPER(F33)="L",-E33,0)))</f>
        <v/>
      </c>
      <c r="H33" s="12">
        <f>IF(G33="","",G33/Settings!$B$6)</f>
        <v/>
      </c>
      <c r="I33" s="9">
        <f>IF(F33="","",Settings!$B$4+SUM($G$4:G33))</f>
        <v/>
      </c>
      <c r="J33" s="9">
        <f>IF(I33="","",MAX(Settings!$B$4,MAX($I$4:I33)))</f>
        <v/>
      </c>
      <c r="K33" s="11">
        <f>IF(I33="","",(J33-I33)/J33)</f>
        <v/>
      </c>
    </row>
    <row r="34">
      <c r="A34" s="15" t="n"/>
      <c r="B34" s="14" t="n"/>
      <c r="C34" s="14" t="n"/>
      <c r="D34" s="14" t="n"/>
      <c r="E34" s="7" t="n"/>
      <c r="F34" s="14" t="n"/>
      <c r="G34" s="9">
        <f>IF(F34="","",IF(UPPER(F34)="W",IF(D34&gt;0,E34*D34/100,E34*100/ABS(D34)),IF(UPPER(F34)="L",-E34,0)))</f>
        <v/>
      </c>
      <c r="H34" s="12">
        <f>IF(G34="","",G34/Settings!$B$6)</f>
        <v/>
      </c>
      <c r="I34" s="9">
        <f>IF(F34="","",Settings!$B$4+SUM($G$4:G34))</f>
        <v/>
      </c>
      <c r="J34" s="9">
        <f>IF(I34="","",MAX(Settings!$B$4,MAX($I$4:I34)))</f>
        <v/>
      </c>
      <c r="K34" s="11">
        <f>IF(I34="","",(J34-I34)/J34)</f>
        <v/>
      </c>
    </row>
    <row r="35">
      <c r="A35" s="15" t="n"/>
      <c r="B35" s="14" t="n"/>
      <c r="C35" s="14" t="n"/>
      <c r="D35" s="14" t="n"/>
      <c r="E35" s="7" t="n"/>
      <c r="F35" s="14" t="n"/>
      <c r="G35" s="9">
        <f>IF(F35="","",IF(UPPER(F35)="W",IF(D35&gt;0,E35*D35/100,E35*100/ABS(D35)),IF(UPPER(F35)="L",-E35,0)))</f>
        <v/>
      </c>
      <c r="H35" s="12">
        <f>IF(G35="","",G35/Settings!$B$6)</f>
        <v/>
      </c>
      <c r="I35" s="9">
        <f>IF(F35="","",Settings!$B$4+SUM($G$4:G35))</f>
        <v/>
      </c>
      <c r="J35" s="9">
        <f>IF(I35="","",MAX(Settings!$B$4,MAX($I$4:I35)))</f>
        <v/>
      </c>
      <c r="K35" s="11">
        <f>IF(I35="","",(J35-I35)/J35)</f>
        <v/>
      </c>
    </row>
    <row r="36">
      <c r="A36" s="15" t="n"/>
      <c r="B36" s="14" t="n"/>
      <c r="C36" s="14" t="n"/>
      <c r="D36" s="14" t="n"/>
      <c r="E36" s="7" t="n"/>
      <c r="F36" s="14" t="n"/>
      <c r="G36" s="9">
        <f>IF(F36="","",IF(UPPER(F36)="W",IF(D36&gt;0,E36*D36/100,E36*100/ABS(D36)),IF(UPPER(F36)="L",-E36,0)))</f>
        <v/>
      </c>
      <c r="H36" s="12">
        <f>IF(G36="","",G36/Settings!$B$6)</f>
        <v/>
      </c>
      <c r="I36" s="9">
        <f>IF(F36="","",Settings!$B$4+SUM($G$4:G36))</f>
        <v/>
      </c>
      <c r="J36" s="9">
        <f>IF(I36="","",MAX(Settings!$B$4,MAX($I$4:I36)))</f>
        <v/>
      </c>
      <c r="K36" s="11">
        <f>IF(I36="","",(J36-I36)/J36)</f>
        <v/>
      </c>
    </row>
    <row r="37">
      <c r="A37" s="15" t="n"/>
      <c r="B37" s="14" t="n"/>
      <c r="C37" s="14" t="n"/>
      <c r="D37" s="14" t="n"/>
      <c r="E37" s="7" t="n"/>
      <c r="F37" s="14" t="n"/>
      <c r="G37" s="9">
        <f>IF(F37="","",IF(UPPER(F37)="W",IF(D37&gt;0,E37*D37/100,E37*100/ABS(D37)),IF(UPPER(F37)="L",-E37,0)))</f>
        <v/>
      </c>
      <c r="H37" s="12">
        <f>IF(G37="","",G37/Settings!$B$6)</f>
        <v/>
      </c>
      <c r="I37" s="9">
        <f>IF(F37="","",Settings!$B$4+SUM($G$4:G37))</f>
        <v/>
      </c>
      <c r="J37" s="9">
        <f>IF(I37="","",MAX(Settings!$B$4,MAX($I$4:I37)))</f>
        <v/>
      </c>
      <c r="K37" s="11">
        <f>IF(I37="","",(J37-I37)/J37)</f>
        <v/>
      </c>
    </row>
    <row r="38">
      <c r="A38" s="15" t="n"/>
      <c r="B38" s="14" t="n"/>
      <c r="C38" s="14" t="n"/>
      <c r="D38" s="14" t="n"/>
      <c r="E38" s="7" t="n"/>
      <c r="F38" s="14" t="n"/>
      <c r="G38" s="9">
        <f>IF(F38="","",IF(UPPER(F38)="W",IF(D38&gt;0,E38*D38/100,E38*100/ABS(D38)),IF(UPPER(F38)="L",-E38,0)))</f>
        <v/>
      </c>
      <c r="H38" s="12">
        <f>IF(G38="","",G38/Settings!$B$6)</f>
        <v/>
      </c>
      <c r="I38" s="9">
        <f>IF(F38="","",Settings!$B$4+SUM($G$4:G38))</f>
        <v/>
      </c>
      <c r="J38" s="9">
        <f>IF(I38="","",MAX(Settings!$B$4,MAX($I$4:I38)))</f>
        <v/>
      </c>
      <c r="K38" s="11">
        <f>IF(I38="","",(J38-I38)/J38)</f>
        <v/>
      </c>
    </row>
    <row r="39">
      <c r="A39" s="15" t="n"/>
      <c r="B39" s="14" t="n"/>
      <c r="C39" s="14" t="n"/>
      <c r="D39" s="14" t="n"/>
      <c r="E39" s="7" t="n"/>
      <c r="F39" s="14" t="n"/>
      <c r="G39" s="9">
        <f>IF(F39="","",IF(UPPER(F39)="W",IF(D39&gt;0,E39*D39/100,E39*100/ABS(D39)),IF(UPPER(F39)="L",-E39,0)))</f>
        <v/>
      </c>
      <c r="H39" s="12">
        <f>IF(G39="","",G39/Settings!$B$6)</f>
        <v/>
      </c>
      <c r="I39" s="9">
        <f>IF(F39="","",Settings!$B$4+SUM($G$4:G39))</f>
        <v/>
      </c>
      <c r="J39" s="9">
        <f>IF(I39="","",MAX(Settings!$B$4,MAX($I$4:I39)))</f>
        <v/>
      </c>
      <c r="K39" s="11">
        <f>IF(I39="","",(J39-I39)/J39)</f>
        <v/>
      </c>
    </row>
    <row r="40">
      <c r="A40" s="15" t="n"/>
      <c r="B40" s="14" t="n"/>
      <c r="C40" s="14" t="n"/>
      <c r="D40" s="14" t="n"/>
      <c r="E40" s="7" t="n"/>
      <c r="F40" s="14" t="n"/>
      <c r="G40" s="9">
        <f>IF(F40="","",IF(UPPER(F40)="W",IF(D40&gt;0,E40*D40/100,E40*100/ABS(D40)),IF(UPPER(F40)="L",-E40,0)))</f>
        <v/>
      </c>
      <c r="H40" s="12">
        <f>IF(G40="","",G40/Settings!$B$6)</f>
        <v/>
      </c>
      <c r="I40" s="9">
        <f>IF(F40="","",Settings!$B$4+SUM($G$4:G40))</f>
        <v/>
      </c>
      <c r="J40" s="9">
        <f>IF(I40="","",MAX(Settings!$B$4,MAX($I$4:I40)))</f>
        <v/>
      </c>
      <c r="K40" s="11">
        <f>IF(I40="","",(J40-I40)/J40)</f>
        <v/>
      </c>
    </row>
    <row r="41">
      <c r="A41" s="15" t="n"/>
      <c r="B41" s="14" t="n"/>
      <c r="C41" s="14" t="n"/>
      <c r="D41" s="14" t="n"/>
      <c r="E41" s="7" t="n"/>
      <c r="F41" s="14" t="n"/>
      <c r="G41" s="9">
        <f>IF(F41="","",IF(UPPER(F41)="W",IF(D41&gt;0,E41*D41/100,E41*100/ABS(D41)),IF(UPPER(F41)="L",-E41,0)))</f>
        <v/>
      </c>
      <c r="H41" s="12">
        <f>IF(G41="","",G41/Settings!$B$6)</f>
        <v/>
      </c>
      <c r="I41" s="9">
        <f>IF(F41="","",Settings!$B$4+SUM($G$4:G41))</f>
        <v/>
      </c>
      <c r="J41" s="9">
        <f>IF(I41="","",MAX(Settings!$B$4,MAX($I$4:I41)))</f>
        <v/>
      </c>
      <c r="K41" s="11">
        <f>IF(I41="","",(J41-I41)/J41)</f>
        <v/>
      </c>
    </row>
    <row r="42">
      <c r="A42" s="15" t="n"/>
      <c r="B42" s="14" t="n"/>
      <c r="C42" s="14" t="n"/>
      <c r="D42" s="14" t="n"/>
      <c r="E42" s="7" t="n"/>
      <c r="F42" s="14" t="n"/>
      <c r="G42" s="9">
        <f>IF(F42="","",IF(UPPER(F42)="W",IF(D42&gt;0,E42*D42/100,E42*100/ABS(D42)),IF(UPPER(F42)="L",-E42,0)))</f>
        <v/>
      </c>
      <c r="H42" s="12">
        <f>IF(G42="","",G42/Settings!$B$6)</f>
        <v/>
      </c>
      <c r="I42" s="9">
        <f>IF(F42="","",Settings!$B$4+SUM($G$4:G42))</f>
        <v/>
      </c>
      <c r="J42" s="9">
        <f>IF(I42="","",MAX(Settings!$B$4,MAX($I$4:I42)))</f>
        <v/>
      </c>
      <c r="K42" s="11">
        <f>IF(I42="","",(J42-I42)/J42)</f>
        <v/>
      </c>
    </row>
    <row r="43">
      <c r="A43" s="15" t="n"/>
      <c r="B43" s="14" t="n"/>
      <c r="C43" s="14" t="n"/>
      <c r="D43" s="14" t="n"/>
      <c r="E43" s="7" t="n"/>
      <c r="F43" s="14" t="n"/>
      <c r="G43" s="9">
        <f>IF(F43="","",IF(UPPER(F43)="W",IF(D43&gt;0,E43*D43/100,E43*100/ABS(D43)),IF(UPPER(F43)="L",-E43,0)))</f>
        <v/>
      </c>
      <c r="H43" s="12">
        <f>IF(G43="","",G43/Settings!$B$6)</f>
        <v/>
      </c>
      <c r="I43" s="9">
        <f>IF(F43="","",Settings!$B$4+SUM($G$4:G43))</f>
        <v/>
      </c>
      <c r="J43" s="9">
        <f>IF(I43="","",MAX(Settings!$B$4,MAX($I$4:I43)))</f>
        <v/>
      </c>
      <c r="K43" s="11">
        <f>IF(I43="","",(J43-I43)/J43)</f>
        <v/>
      </c>
    </row>
    <row r="44">
      <c r="A44" s="15" t="n"/>
      <c r="B44" s="14" t="n"/>
      <c r="C44" s="14" t="n"/>
      <c r="D44" s="14" t="n"/>
      <c r="E44" s="7" t="n"/>
      <c r="F44" s="14" t="n"/>
      <c r="G44" s="9">
        <f>IF(F44="","",IF(UPPER(F44)="W",IF(D44&gt;0,E44*D44/100,E44*100/ABS(D44)),IF(UPPER(F44)="L",-E44,0)))</f>
        <v/>
      </c>
      <c r="H44" s="12">
        <f>IF(G44="","",G44/Settings!$B$6)</f>
        <v/>
      </c>
      <c r="I44" s="9">
        <f>IF(F44="","",Settings!$B$4+SUM($G$4:G44))</f>
        <v/>
      </c>
      <c r="J44" s="9">
        <f>IF(I44="","",MAX(Settings!$B$4,MAX($I$4:I44)))</f>
        <v/>
      </c>
      <c r="K44" s="11">
        <f>IF(I44="","",(J44-I44)/J44)</f>
        <v/>
      </c>
    </row>
    <row r="45">
      <c r="A45" s="15" t="n"/>
      <c r="B45" s="14" t="n"/>
      <c r="C45" s="14" t="n"/>
      <c r="D45" s="14" t="n"/>
      <c r="E45" s="7" t="n"/>
      <c r="F45" s="14" t="n"/>
      <c r="G45" s="9">
        <f>IF(F45="","",IF(UPPER(F45)="W",IF(D45&gt;0,E45*D45/100,E45*100/ABS(D45)),IF(UPPER(F45)="L",-E45,0)))</f>
        <v/>
      </c>
      <c r="H45" s="12">
        <f>IF(G45="","",G45/Settings!$B$6)</f>
        <v/>
      </c>
      <c r="I45" s="9">
        <f>IF(F45="","",Settings!$B$4+SUM($G$4:G45))</f>
        <v/>
      </c>
      <c r="J45" s="9">
        <f>IF(I45="","",MAX(Settings!$B$4,MAX($I$4:I45)))</f>
        <v/>
      </c>
      <c r="K45" s="11">
        <f>IF(I45="","",(J45-I45)/J45)</f>
        <v/>
      </c>
    </row>
    <row r="46">
      <c r="A46" s="15" t="n"/>
      <c r="B46" s="14" t="n"/>
      <c r="C46" s="14" t="n"/>
      <c r="D46" s="14" t="n"/>
      <c r="E46" s="7" t="n"/>
      <c r="F46" s="14" t="n"/>
      <c r="G46" s="9">
        <f>IF(F46="","",IF(UPPER(F46)="W",IF(D46&gt;0,E46*D46/100,E46*100/ABS(D46)),IF(UPPER(F46)="L",-E46,0)))</f>
        <v/>
      </c>
      <c r="H46" s="12">
        <f>IF(G46="","",G46/Settings!$B$6)</f>
        <v/>
      </c>
      <c r="I46" s="9">
        <f>IF(F46="","",Settings!$B$4+SUM($G$4:G46))</f>
        <v/>
      </c>
      <c r="J46" s="9">
        <f>IF(I46="","",MAX(Settings!$B$4,MAX($I$4:I46)))</f>
        <v/>
      </c>
      <c r="K46" s="11">
        <f>IF(I46="","",(J46-I46)/J46)</f>
        <v/>
      </c>
    </row>
    <row r="47">
      <c r="A47" s="15" t="n"/>
      <c r="B47" s="14" t="n"/>
      <c r="C47" s="14" t="n"/>
      <c r="D47" s="14" t="n"/>
      <c r="E47" s="7" t="n"/>
      <c r="F47" s="14" t="n"/>
      <c r="G47" s="9">
        <f>IF(F47="","",IF(UPPER(F47)="W",IF(D47&gt;0,E47*D47/100,E47*100/ABS(D47)),IF(UPPER(F47)="L",-E47,0)))</f>
        <v/>
      </c>
      <c r="H47" s="12">
        <f>IF(G47="","",G47/Settings!$B$6)</f>
        <v/>
      </c>
      <c r="I47" s="9">
        <f>IF(F47="","",Settings!$B$4+SUM($G$4:G47))</f>
        <v/>
      </c>
      <c r="J47" s="9">
        <f>IF(I47="","",MAX(Settings!$B$4,MAX($I$4:I47)))</f>
        <v/>
      </c>
      <c r="K47" s="11">
        <f>IF(I47="","",(J47-I47)/J47)</f>
        <v/>
      </c>
    </row>
    <row r="48">
      <c r="A48" s="15" t="n"/>
      <c r="B48" s="14" t="n"/>
      <c r="C48" s="14" t="n"/>
      <c r="D48" s="14" t="n"/>
      <c r="E48" s="7" t="n"/>
      <c r="F48" s="14" t="n"/>
      <c r="G48" s="9">
        <f>IF(F48="","",IF(UPPER(F48)="W",IF(D48&gt;0,E48*D48/100,E48*100/ABS(D48)),IF(UPPER(F48)="L",-E48,0)))</f>
        <v/>
      </c>
      <c r="H48" s="12">
        <f>IF(G48="","",G48/Settings!$B$6)</f>
        <v/>
      </c>
      <c r="I48" s="9">
        <f>IF(F48="","",Settings!$B$4+SUM($G$4:G48))</f>
        <v/>
      </c>
      <c r="J48" s="9">
        <f>IF(I48="","",MAX(Settings!$B$4,MAX($I$4:I48)))</f>
        <v/>
      </c>
      <c r="K48" s="11">
        <f>IF(I48="","",(J48-I48)/J48)</f>
        <v/>
      </c>
    </row>
    <row r="49">
      <c r="A49" s="15" t="n"/>
      <c r="B49" s="14" t="n"/>
      <c r="C49" s="14" t="n"/>
      <c r="D49" s="14" t="n"/>
      <c r="E49" s="7" t="n"/>
      <c r="F49" s="14" t="n"/>
      <c r="G49" s="9">
        <f>IF(F49="","",IF(UPPER(F49)="W",IF(D49&gt;0,E49*D49/100,E49*100/ABS(D49)),IF(UPPER(F49)="L",-E49,0)))</f>
        <v/>
      </c>
      <c r="H49" s="12">
        <f>IF(G49="","",G49/Settings!$B$6)</f>
        <v/>
      </c>
      <c r="I49" s="9">
        <f>IF(F49="","",Settings!$B$4+SUM($G$4:G49))</f>
        <v/>
      </c>
      <c r="J49" s="9">
        <f>IF(I49="","",MAX(Settings!$B$4,MAX($I$4:I49)))</f>
        <v/>
      </c>
      <c r="K49" s="11">
        <f>IF(I49="","",(J49-I49)/J49)</f>
        <v/>
      </c>
    </row>
    <row r="50">
      <c r="A50" s="15" t="n"/>
      <c r="B50" s="14" t="n"/>
      <c r="C50" s="14" t="n"/>
      <c r="D50" s="14" t="n"/>
      <c r="E50" s="7" t="n"/>
      <c r="F50" s="14" t="n"/>
      <c r="G50" s="9">
        <f>IF(F50="","",IF(UPPER(F50)="W",IF(D50&gt;0,E50*D50/100,E50*100/ABS(D50)),IF(UPPER(F50)="L",-E50,0)))</f>
        <v/>
      </c>
      <c r="H50" s="12">
        <f>IF(G50="","",G50/Settings!$B$6)</f>
        <v/>
      </c>
      <c r="I50" s="9">
        <f>IF(F50="","",Settings!$B$4+SUM($G$4:G50))</f>
        <v/>
      </c>
      <c r="J50" s="9">
        <f>IF(I50="","",MAX(Settings!$B$4,MAX($I$4:I50)))</f>
        <v/>
      </c>
      <c r="K50" s="11">
        <f>IF(I50="","",(J50-I50)/J50)</f>
        <v/>
      </c>
    </row>
    <row r="51">
      <c r="A51" s="15" t="n"/>
      <c r="B51" s="14" t="n"/>
      <c r="C51" s="14" t="n"/>
      <c r="D51" s="14" t="n"/>
      <c r="E51" s="7" t="n"/>
      <c r="F51" s="14" t="n"/>
      <c r="G51" s="9">
        <f>IF(F51="","",IF(UPPER(F51)="W",IF(D51&gt;0,E51*D51/100,E51*100/ABS(D51)),IF(UPPER(F51)="L",-E51,0)))</f>
        <v/>
      </c>
      <c r="H51" s="12">
        <f>IF(G51="","",G51/Settings!$B$6)</f>
        <v/>
      </c>
      <c r="I51" s="9">
        <f>IF(F51="","",Settings!$B$4+SUM($G$4:G51))</f>
        <v/>
      </c>
      <c r="J51" s="9">
        <f>IF(I51="","",MAX(Settings!$B$4,MAX($I$4:I51)))</f>
        <v/>
      </c>
      <c r="K51" s="11">
        <f>IF(I51="","",(J51-I51)/J51)</f>
        <v/>
      </c>
    </row>
    <row r="52">
      <c r="A52" s="15" t="n"/>
      <c r="B52" s="14" t="n"/>
      <c r="C52" s="14" t="n"/>
      <c r="D52" s="14" t="n"/>
      <c r="E52" s="7" t="n"/>
      <c r="F52" s="14" t="n"/>
      <c r="G52" s="9">
        <f>IF(F52="","",IF(UPPER(F52)="W",IF(D52&gt;0,E52*D52/100,E52*100/ABS(D52)),IF(UPPER(F52)="L",-E52,0)))</f>
        <v/>
      </c>
      <c r="H52" s="12">
        <f>IF(G52="","",G52/Settings!$B$6)</f>
        <v/>
      </c>
      <c r="I52" s="9">
        <f>IF(F52="","",Settings!$B$4+SUM($G$4:G52))</f>
        <v/>
      </c>
      <c r="J52" s="9">
        <f>IF(I52="","",MAX(Settings!$B$4,MAX($I$4:I52)))</f>
        <v/>
      </c>
      <c r="K52" s="11">
        <f>IF(I52="","",(J52-I52)/J52)</f>
        <v/>
      </c>
    </row>
    <row r="53">
      <c r="A53" s="15" t="n"/>
      <c r="B53" s="14" t="n"/>
      <c r="C53" s="14" t="n"/>
      <c r="D53" s="14" t="n"/>
      <c r="E53" s="7" t="n"/>
      <c r="F53" s="14" t="n"/>
      <c r="G53" s="9">
        <f>IF(F53="","",IF(UPPER(F53)="W",IF(D53&gt;0,E53*D53/100,E53*100/ABS(D53)),IF(UPPER(F53)="L",-E53,0)))</f>
        <v/>
      </c>
      <c r="H53" s="12">
        <f>IF(G53="","",G53/Settings!$B$6)</f>
        <v/>
      </c>
      <c r="I53" s="9">
        <f>IF(F53="","",Settings!$B$4+SUM($G$4:G53))</f>
        <v/>
      </c>
      <c r="J53" s="9">
        <f>IF(I53="","",MAX(Settings!$B$4,MAX($I$4:I53)))</f>
        <v/>
      </c>
      <c r="K53" s="11">
        <f>IF(I53="","",(J53-I53)/J53)</f>
        <v/>
      </c>
    </row>
    <row r="54">
      <c r="A54" s="15" t="n"/>
      <c r="B54" s="14" t="n"/>
      <c r="C54" s="14" t="n"/>
      <c r="D54" s="14" t="n"/>
      <c r="E54" s="7" t="n"/>
      <c r="F54" s="14" t="n"/>
      <c r="G54" s="9">
        <f>IF(F54="","",IF(UPPER(F54)="W",IF(D54&gt;0,E54*D54/100,E54*100/ABS(D54)),IF(UPPER(F54)="L",-E54,0)))</f>
        <v/>
      </c>
      <c r="H54" s="12">
        <f>IF(G54="","",G54/Settings!$B$6)</f>
        <v/>
      </c>
      <c r="I54" s="9">
        <f>IF(F54="","",Settings!$B$4+SUM($G$4:G54))</f>
        <v/>
      </c>
      <c r="J54" s="9">
        <f>IF(I54="","",MAX(Settings!$B$4,MAX($I$4:I54)))</f>
        <v/>
      </c>
      <c r="K54" s="11">
        <f>IF(I54="","",(J54-I54)/J54)</f>
        <v/>
      </c>
    </row>
    <row r="55">
      <c r="A55" s="15" t="n"/>
      <c r="B55" s="14" t="n"/>
      <c r="C55" s="14" t="n"/>
      <c r="D55" s="14" t="n"/>
      <c r="E55" s="7" t="n"/>
      <c r="F55" s="14" t="n"/>
      <c r="G55" s="9">
        <f>IF(F55="","",IF(UPPER(F55)="W",IF(D55&gt;0,E55*D55/100,E55*100/ABS(D55)),IF(UPPER(F55)="L",-E55,0)))</f>
        <v/>
      </c>
      <c r="H55" s="12">
        <f>IF(G55="","",G55/Settings!$B$6)</f>
        <v/>
      </c>
      <c r="I55" s="9">
        <f>IF(F55="","",Settings!$B$4+SUM($G$4:G55))</f>
        <v/>
      </c>
      <c r="J55" s="9">
        <f>IF(I55="","",MAX(Settings!$B$4,MAX($I$4:I55)))</f>
        <v/>
      </c>
      <c r="K55" s="11">
        <f>IF(I55="","",(J55-I55)/J55)</f>
        <v/>
      </c>
    </row>
    <row r="56">
      <c r="A56" s="15" t="n"/>
      <c r="B56" s="14" t="n"/>
      <c r="C56" s="14" t="n"/>
      <c r="D56" s="14" t="n"/>
      <c r="E56" s="7" t="n"/>
      <c r="F56" s="14" t="n"/>
      <c r="G56" s="9">
        <f>IF(F56="","",IF(UPPER(F56)="W",IF(D56&gt;0,E56*D56/100,E56*100/ABS(D56)),IF(UPPER(F56)="L",-E56,0)))</f>
        <v/>
      </c>
      <c r="H56" s="12">
        <f>IF(G56="","",G56/Settings!$B$6)</f>
        <v/>
      </c>
      <c r="I56" s="9">
        <f>IF(F56="","",Settings!$B$4+SUM($G$4:G56))</f>
        <v/>
      </c>
      <c r="J56" s="9">
        <f>IF(I56="","",MAX(Settings!$B$4,MAX($I$4:I56)))</f>
        <v/>
      </c>
      <c r="K56" s="11">
        <f>IF(I56="","",(J56-I56)/J56)</f>
        <v/>
      </c>
    </row>
    <row r="57">
      <c r="A57" s="15" t="n"/>
      <c r="B57" s="14" t="n"/>
      <c r="C57" s="14" t="n"/>
      <c r="D57" s="14" t="n"/>
      <c r="E57" s="7" t="n"/>
      <c r="F57" s="14" t="n"/>
      <c r="G57" s="9">
        <f>IF(F57="","",IF(UPPER(F57)="W",IF(D57&gt;0,E57*D57/100,E57*100/ABS(D57)),IF(UPPER(F57)="L",-E57,0)))</f>
        <v/>
      </c>
      <c r="H57" s="12">
        <f>IF(G57="","",G57/Settings!$B$6)</f>
        <v/>
      </c>
      <c r="I57" s="9">
        <f>IF(F57="","",Settings!$B$4+SUM($G$4:G57))</f>
        <v/>
      </c>
      <c r="J57" s="9">
        <f>IF(I57="","",MAX(Settings!$B$4,MAX($I$4:I57)))</f>
        <v/>
      </c>
      <c r="K57" s="11">
        <f>IF(I57="","",(J57-I57)/J57)</f>
        <v/>
      </c>
    </row>
    <row r="58">
      <c r="A58" s="15" t="n"/>
      <c r="B58" s="14" t="n"/>
      <c r="C58" s="14" t="n"/>
      <c r="D58" s="14" t="n"/>
      <c r="E58" s="7" t="n"/>
      <c r="F58" s="14" t="n"/>
      <c r="G58" s="9">
        <f>IF(F58="","",IF(UPPER(F58)="W",IF(D58&gt;0,E58*D58/100,E58*100/ABS(D58)),IF(UPPER(F58)="L",-E58,0)))</f>
        <v/>
      </c>
      <c r="H58" s="12">
        <f>IF(G58="","",G58/Settings!$B$6)</f>
        <v/>
      </c>
      <c r="I58" s="9">
        <f>IF(F58="","",Settings!$B$4+SUM($G$4:G58))</f>
        <v/>
      </c>
      <c r="J58" s="9">
        <f>IF(I58="","",MAX(Settings!$B$4,MAX($I$4:I58)))</f>
        <v/>
      </c>
      <c r="K58" s="11">
        <f>IF(I58="","",(J58-I58)/J58)</f>
        <v/>
      </c>
    </row>
    <row r="59">
      <c r="A59" s="15" t="n"/>
      <c r="B59" s="14" t="n"/>
      <c r="C59" s="14" t="n"/>
      <c r="D59" s="14" t="n"/>
      <c r="E59" s="7" t="n"/>
      <c r="F59" s="14" t="n"/>
      <c r="G59" s="9">
        <f>IF(F59="","",IF(UPPER(F59)="W",IF(D59&gt;0,E59*D59/100,E59*100/ABS(D59)),IF(UPPER(F59)="L",-E59,0)))</f>
        <v/>
      </c>
      <c r="H59" s="12">
        <f>IF(G59="","",G59/Settings!$B$6)</f>
        <v/>
      </c>
      <c r="I59" s="9">
        <f>IF(F59="","",Settings!$B$4+SUM($G$4:G59))</f>
        <v/>
      </c>
      <c r="J59" s="9">
        <f>IF(I59="","",MAX(Settings!$B$4,MAX($I$4:I59)))</f>
        <v/>
      </c>
      <c r="K59" s="11">
        <f>IF(I59="","",(J59-I59)/J59)</f>
        <v/>
      </c>
    </row>
    <row r="60">
      <c r="A60" s="15" t="n"/>
      <c r="B60" s="14" t="n"/>
      <c r="C60" s="14" t="n"/>
      <c r="D60" s="14" t="n"/>
      <c r="E60" s="7" t="n"/>
      <c r="F60" s="14" t="n"/>
      <c r="G60" s="9">
        <f>IF(F60="","",IF(UPPER(F60)="W",IF(D60&gt;0,E60*D60/100,E60*100/ABS(D60)),IF(UPPER(F60)="L",-E60,0)))</f>
        <v/>
      </c>
      <c r="H60" s="12">
        <f>IF(G60="","",G60/Settings!$B$6)</f>
        <v/>
      </c>
      <c r="I60" s="9">
        <f>IF(F60="","",Settings!$B$4+SUM($G$4:G60))</f>
        <v/>
      </c>
      <c r="J60" s="9">
        <f>IF(I60="","",MAX(Settings!$B$4,MAX($I$4:I60)))</f>
        <v/>
      </c>
      <c r="K60" s="11">
        <f>IF(I60="","",(J60-I60)/J60)</f>
        <v/>
      </c>
    </row>
    <row r="61">
      <c r="A61" s="15" t="n"/>
      <c r="B61" s="14" t="n"/>
      <c r="C61" s="14" t="n"/>
      <c r="D61" s="14" t="n"/>
      <c r="E61" s="7" t="n"/>
      <c r="F61" s="14" t="n"/>
      <c r="G61" s="9">
        <f>IF(F61="","",IF(UPPER(F61)="W",IF(D61&gt;0,E61*D61/100,E61*100/ABS(D61)),IF(UPPER(F61)="L",-E61,0)))</f>
        <v/>
      </c>
      <c r="H61" s="12">
        <f>IF(G61="","",G61/Settings!$B$6)</f>
        <v/>
      </c>
      <c r="I61" s="9">
        <f>IF(F61="","",Settings!$B$4+SUM($G$4:G61))</f>
        <v/>
      </c>
      <c r="J61" s="9">
        <f>IF(I61="","",MAX(Settings!$B$4,MAX($I$4:I61)))</f>
        <v/>
      </c>
      <c r="K61" s="11">
        <f>IF(I61="","",(J61-I61)/J61)</f>
        <v/>
      </c>
    </row>
    <row r="62">
      <c r="A62" s="15" t="n"/>
      <c r="B62" s="14" t="n"/>
      <c r="C62" s="14" t="n"/>
      <c r="D62" s="14" t="n"/>
      <c r="E62" s="7" t="n"/>
      <c r="F62" s="14" t="n"/>
      <c r="G62" s="9">
        <f>IF(F62="","",IF(UPPER(F62)="W",IF(D62&gt;0,E62*D62/100,E62*100/ABS(D62)),IF(UPPER(F62)="L",-E62,0)))</f>
        <v/>
      </c>
      <c r="H62" s="12">
        <f>IF(G62="","",G62/Settings!$B$6)</f>
        <v/>
      </c>
      <c r="I62" s="9">
        <f>IF(F62="","",Settings!$B$4+SUM($G$4:G62))</f>
        <v/>
      </c>
      <c r="J62" s="9">
        <f>IF(I62="","",MAX(Settings!$B$4,MAX($I$4:I62)))</f>
        <v/>
      </c>
      <c r="K62" s="11">
        <f>IF(I62="","",(J62-I62)/J62)</f>
        <v/>
      </c>
    </row>
    <row r="63">
      <c r="A63" s="15" t="n"/>
      <c r="B63" s="14" t="n"/>
      <c r="C63" s="14" t="n"/>
      <c r="D63" s="14" t="n"/>
      <c r="E63" s="7" t="n"/>
      <c r="F63" s="14" t="n"/>
      <c r="G63" s="9">
        <f>IF(F63="","",IF(UPPER(F63)="W",IF(D63&gt;0,E63*D63/100,E63*100/ABS(D63)),IF(UPPER(F63)="L",-E63,0)))</f>
        <v/>
      </c>
      <c r="H63" s="12">
        <f>IF(G63="","",G63/Settings!$B$6)</f>
        <v/>
      </c>
      <c r="I63" s="9">
        <f>IF(F63="","",Settings!$B$4+SUM($G$4:G63))</f>
        <v/>
      </c>
      <c r="J63" s="9">
        <f>IF(I63="","",MAX(Settings!$B$4,MAX($I$4:I63)))</f>
        <v/>
      </c>
      <c r="K63" s="11">
        <f>IF(I63="","",(J63-I63)/J63)</f>
        <v/>
      </c>
    </row>
    <row r="64">
      <c r="A64" s="15" t="n"/>
      <c r="B64" s="14" t="n"/>
      <c r="C64" s="14" t="n"/>
      <c r="D64" s="14" t="n"/>
      <c r="E64" s="7" t="n"/>
      <c r="F64" s="14" t="n"/>
      <c r="G64" s="9">
        <f>IF(F64="","",IF(UPPER(F64)="W",IF(D64&gt;0,E64*D64/100,E64*100/ABS(D64)),IF(UPPER(F64)="L",-E64,0)))</f>
        <v/>
      </c>
      <c r="H64" s="12">
        <f>IF(G64="","",G64/Settings!$B$6)</f>
        <v/>
      </c>
      <c r="I64" s="9">
        <f>IF(F64="","",Settings!$B$4+SUM($G$4:G64))</f>
        <v/>
      </c>
      <c r="J64" s="9">
        <f>IF(I64="","",MAX(Settings!$B$4,MAX($I$4:I64)))</f>
        <v/>
      </c>
      <c r="K64" s="11">
        <f>IF(I64="","",(J64-I64)/J64)</f>
        <v/>
      </c>
    </row>
    <row r="65">
      <c r="A65" s="15" t="n"/>
      <c r="B65" s="14" t="n"/>
      <c r="C65" s="14" t="n"/>
      <c r="D65" s="14" t="n"/>
      <c r="E65" s="7" t="n"/>
      <c r="F65" s="14" t="n"/>
      <c r="G65" s="9">
        <f>IF(F65="","",IF(UPPER(F65)="W",IF(D65&gt;0,E65*D65/100,E65*100/ABS(D65)),IF(UPPER(F65)="L",-E65,0)))</f>
        <v/>
      </c>
      <c r="H65" s="12">
        <f>IF(G65="","",G65/Settings!$B$6)</f>
        <v/>
      </c>
      <c r="I65" s="9">
        <f>IF(F65="","",Settings!$B$4+SUM($G$4:G65))</f>
        <v/>
      </c>
      <c r="J65" s="9">
        <f>IF(I65="","",MAX(Settings!$B$4,MAX($I$4:I65)))</f>
        <v/>
      </c>
      <c r="K65" s="11">
        <f>IF(I65="","",(J65-I65)/J65)</f>
        <v/>
      </c>
    </row>
    <row r="66">
      <c r="A66" s="15" t="n"/>
      <c r="B66" s="14" t="n"/>
      <c r="C66" s="14" t="n"/>
      <c r="D66" s="14" t="n"/>
      <c r="E66" s="7" t="n"/>
      <c r="F66" s="14" t="n"/>
      <c r="G66" s="9">
        <f>IF(F66="","",IF(UPPER(F66)="W",IF(D66&gt;0,E66*D66/100,E66*100/ABS(D66)),IF(UPPER(F66)="L",-E66,0)))</f>
        <v/>
      </c>
      <c r="H66" s="12">
        <f>IF(G66="","",G66/Settings!$B$6)</f>
        <v/>
      </c>
      <c r="I66" s="9">
        <f>IF(F66="","",Settings!$B$4+SUM($G$4:G66))</f>
        <v/>
      </c>
      <c r="J66" s="9">
        <f>IF(I66="","",MAX(Settings!$B$4,MAX($I$4:I66)))</f>
        <v/>
      </c>
      <c r="K66" s="11">
        <f>IF(I66="","",(J66-I66)/J66)</f>
        <v/>
      </c>
    </row>
    <row r="67">
      <c r="A67" s="15" t="n"/>
      <c r="B67" s="14" t="n"/>
      <c r="C67" s="14" t="n"/>
      <c r="D67" s="14" t="n"/>
      <c r="E67" s="7" t="n"/>
      <c r="F67" s="14" t="n"/>
      <c r="G67" s="9">
        <f>IF(F67="","",IF(UPPER(F67)="W",IF(D67&gt;0,E67*D67/100,E67*100/ABS(D67)),IF(UPPER(F67)="L",-E67,0)))</f>
        <v/>
      </c>
      <c r="H67" s="12">
        <f>IF(G67="","",G67/Settings!$B$6)</f>
        <v/>
      </c>
      <c r="I67" s="9">
        <f>IF(F67="","",Settings!$B$4+SUM($G$4:G67))</f>
        <v/>
      </c>
      <c r="J67" s="9">
        <f>IF(I67="","",MAX(Settings!$B$4,MAX($I$4:I67)))</f>
        <v/>
      </c>
      <c r="K67" s="11">
        <f>IF(I67="","",(J67-I67)/J67)</f>
        <v/>
      </c>
    </row>
    <row r="68">
      <c r="A68" s="15" t="n"/>
      <c r="B68" s="14" t="n"/>
      <c r="C68" s="14" t="n"/>
      <c r="D68" s="14" t="n"/>
      <c r="E68" s="7" t="n"/>
      <c r="F68" s="14" t="n"/>
      <c r="G68" s="9">
        <f>IF(F68="","",IF(UPPER(F68)="W",IF(D68&gt;0,E68*D68/100,E68*100/ABS(D68)),IF(UPPER(F68)="L",-E68,0)))</f>
        <v/>
      </c>
      <c r="H68" s="12">
        <f>IF(G68="","",G68/Settings!$B$6)</f>
        <v/>
      </c>
      <c r="I68" s="9">
        <f>IF(F68="","",Settings!$B$4+SUM($G$4:G68))</f>
        <v/>
      </c>
      <c r="J68" s="9">
        <f>IF(I68="","",MAX(Settings!$B$4,MAX($I$4:I68)))</f>
        <v/>
      </c>
      <c r="K68" s="11">
        <f>IF(I68="","",(J68-I68)/J68)</f>
        <v/>
      </c>
    </row>
    <row r="69">
      <c r="A69" s="15" t="n"/>
      <c r="B69" s="14" t="n"/>
      <c r="C69" s="14" t="n"/>
      <c r="D69" s="14" t="n"/>
      <c r="E69" s="7" t="n"/>
      <c r="F69" s="14" t="n"/>
      <c r="G69" s="9">
        <f>IF(F69="","",IF(UPPER(F69)="W",IF(D69&gt;0,E69*D69/100,E69*100/ABS(D69)),IF(UPPER(F69)="L",-E69,0)))</f>
        <v/>
      </c>
      <c r="H69" s="12">
        <f>IF(G69="","",G69/Settings!$B$6)</f>
        <v/>
      </c>
      <c r="I69" s="9">
        <f>IF(F69="","",Settings!$B$4+SUM($G$4:G69))</f>
        <v/>
      </c>
      <c r="J69" s="9">
        <f>IF(I69="","",MAX(Settings!$B$4,MAX($I$4:I69)))</f>
        <v/>
      </c>
      <c r="K69" s="11">
        <f>IF(I69="","",(J69-I69)/J69)</f>
        <v/>
      </c>
    </row>
    <row r="70">
      <c r="A70" s="15" t="n"/>
      <c r="B70" s="14" t="n"/>
      <c r="C70" s="14" t="n"/>
      <c r="D70" s="14" t="n"/>
      <c r="E70" s="7" t="n"/>
      <c r="F70" s="14" t="n"/>
      <c r="G70" s="9">
        <f>IF(F70="","",IF(UPPER(F70)="W",IF(D70&gt;0,E70*D70/100,E70*100/ABS(D70)),IF(UPPER(F70)="L",-E70,0)))</f>
        <v/>
      </c>
      <c r="H70" s="12">
        <f>IF(G70="","",G70/Settings!$B$6)</f>
        <v/>
      </c>
      <c r="I70" s="9">
        <f>IF(F70="","",Settings!$B$4+SUM($G$4:G70))</f>
        <v/>
      </c>
      <c r="J70" s="9">
        <f>IF(I70="","",MAX(Settings!$B$4,MAX($I$4:I70)))</f>
        <v/>
      </c>
      <c r="K70" s="11">
        <f>IF(I70="","",(J70-I70)/J70)</f>
        <v/>
      </c>
    </row>
    <row r="71">
      <c r="A71" s="15" t="n"/>
      <c r="B71" s="14" t="n"/>
      <c r="C71" s="14" t="n"/>
      <c r="D71" s="14" t="n"/>
      <c r="E71" s="7" t="n"/>
      <c r="F71" s="14" t="n"/>
      <c r="G71" s="9">
        <f>IF(F71="","",IF(UPPER(F71)="W",IF(D71&gt;0,E71*D71/100,E71*100/ABS(D71)),IF(UPPER(F71)="L",-E71,0)))</f>
        <v/>
      </c>
      <c r="H71" s="12">
        <f>IF(G71="","",G71/Settings!$B$6)</f>
        <v/>
      </c>
      <c r="I71" s="9">
        <f>IF(F71="","",Settings!$B$4+SUM($G$4:G71))</f>
        <v/>
      </c>
      <c r="J71" s="9">
        <f>IF(I71="","",MAX(Settings!$B$4,MAX($I$4:I71)))</f>
        <v/>
      </c>
      <c r="K71" s="11">
        <f>IF(I71="","",(J71-I71)/J71)</f>
        <v/>
      </c>
    </row>
    <row r="72">
      <c r="A72" s="15" t="n"/>
      <c r="B72" s="14" t="n"/>
      <c r="C72" s="14" t="n"/>
      <c r="D72" s="14" t="n"/>
      <c r="E72" s="7" t="n"/>
      <c r="F72" s="14" t="n"/>
      <c r="G72" s="9">
        <f>IF(F72="","",IF(UPPER(F72)="W",IF(D72&gt;0,E72*D72/100,E72*100/ABS(D72)),IF(UPPER(F72)="L",-E72,0)))</f>
        <v/>
      </c>
      <c r="H72" s="12">
        <f>IF(G72="","",G72/Settings!$B$6)</f>
        <v/>
      </c>
      <c r="I72" s="9">
        <f>IF(F72="","",Settings!$B$4+SUM($G$4:G72))</f>
        <v/>
      </c>
      <c r="J72" s="9">
        <f>IF(I72="","",MAX(Settings!$B$4,MAX($I$4:I72)))</f>
        <v/>
      </c>
      <c r="K72" s="11">
        <f>IF(I72="","",(J72-I72)/J72)</f>
        <v/>
      </c>
    </row>
    <row r="73">
      <c r="A73" s="15" t="n"/>
      <c r="B73" s="14" t="n"/>
      <c r="C73" s="14" t="n"/>
      <c r="D73" s="14" t="n"/>
      <c r="E73" s="7" t="n"/>
      <c r="F73" s="14" t="n"/>
      <c r="G73" s="9">
        <f>IF(F73="","",IF(UPPER(F73)="W",IF(D73&gt;0,E73*D73/100,E73*100/ABS(D73)),IF(UPPER(F73)="L",-E73,0)))</f>
        <v/>
      </c>
      <c r="H73" s="12">
        <f>IF(G73="","",G73/Settings!$B$6)</f>
        <v/>
      </c>
      <c r="I73" s="9">
        <f>IF(F73="","",Settings!$B$4+SUM($G$4:G73))</f>
        <v/>
      </c>
      <c r="J73" s="9">
        <f>IF(I73="","",MAX(Settings!$B$4,MAX($I$4:I73)))</f>
        <v/>
      </c>
      <c r="K73" s="11">
        <f>IF(I73="","",(J73-I73)/J73)</f>
        <v/>
      </c>
    </row>
    <row r="74">
      <c r="A74" s="15" t="n"/>
      <c r="B74" s="14" t="n"/>
      <c r="C74" s="14" t="n"/>
      <c r="D74" s="14" t="n"/>
      <c r="E74" s="7" t="n"/>
      <c r="F74" s="14" t="n"/>
      <c r="G74" s="9">
        <f>IF(F74="","",IF(UPPER(F74)="W",IF(D74&gt;0,E74*D74/100,E74*100/ABS(D74)),IF(UPPER(F74)="L",-E74,0)))</f>
        <v/>
      </c>
      <c r="H74" s="12">
        <f>IF(G74="","",G74/Settings!$B$6)</f>
        <v/>
      </c>
      <c r="I74" s="9">
        <f>IF(F74="","",Settings!$B$4+SUM($G$4:G74))</f>
        <v/>
      </c>
      <c r="J74" s="9">
        <f>IF(I74="","",MAX(Settings!$B$4,MAX($I$4:I74)))</f>
        <v/>
      </c>
      <c r="K74" s="11">
        <f>IF(I74="","",(J74-I74)/J74)</f>
        <v/>
      </c>
    </row>
    <row r="75">
      <c r="A75" s="15" t="n"/>
      <c r="B75" s="14" t="n"/>
      <c r="C75" s="14" t="n"/>
      <c r="D75" s="14" t="n"/>
      <c r="E75" s="7" t="n"/>
      <c r="F75" s="14" t="n"/>
      <c r="G75" s="9">
        <f>IF(F75="","",IF(UPPER(F75)="W",IF(D75&gt;0,E75*D75/100,E75*100/ABS(D75)),IF(UPPER(F75)="L",-E75,0)))</f>
        <v/>
      </c>
      <c r="H75" s="12">
        <f>IF(G75="","",G75/Settings!$B$6)</f>
        <v/>
      </c>
      <c r="I75" s="9">
        <f>IF(F75="","",Settings!$B$4+SUM($G$4:G75))</f>
        <v/>
      </c>
      <c r="J75" s="9">
        <f>IF(I75="","",MAX(Settings!$B$4,MAX($I$4:I75)))</f>
        <v/>
      </c>
      <c r="K75" s="11">
        <f>IF(I75="","",(J75-I75)/J75)</f>
        <v/>
      </c>
    </row>
    <row r="76">
      <c r="A76" s="15" t="n"/>
      <c r="B76" s="14" t="n"/>
      <c r="C76" s="14" t="n"/>
      <c r="D76" s="14" t="n"/>
      <c r="E76" s="7" t="n"/>
      <c r="F76" s="14" t="n"/>
      <c r="G76" s="9">
        <f>IF(F76="","",IF(UPPER(F76)="W",IF(D76&gt;0,E76*D76/100,E76*100/ABS(D76)),IF(UPPER(F76)="L",-E76,0)))</f>
        <v/>
      </c>
      <c r="H76" s="12">
        <f>IF(G76="","",G76/Settings!$B$6)</f>
        <v/>
      </c>
      <c r="I76" s="9">
        <f>IF(F76="","",Settings!$B$4+SUM($G$4:G76))</f>
        <v/>
      </c>
      <c r="J76" s="9">
        <f>IF(I76="","",MAX(Settings!$B$4,MAX($I$4:I76)))</f>
        <v/>
      </c>
      <c r="K76" s="11">
        <f>IF(I76="","",(J76-I76)/J76)</f>
        <v/>
      </c>
    </row>
    <row r="77">
      <c r="A77" s="15" t="n"/>
      <c r="B77" s="14" t="n"/>
      <c r="C77" s="14" t="n"/>
      <c r="D77" s="14" t="n"/>
      <c r="E77" s="7" t="n"/>
      <c r="F77" s="14" t="n"/>
      <c r="G77" s="9">
        <f>IF(F77="","",IF(UPPER(F77)="W",IF(D77&gt;0,E77*D77/100,E77*100/ABS(D77)),IF(UPPER(F77)="L",-E77,0)))</f>
        <v/>
      </c>
      <c r="H77" s="12">
        <f>IF(G77="","",G77/Settings!$B$6)</f>
        <v/>
      </c>
      <c r="I77" s="9">
        <f>IF(F77="","",Settings!$B$4+SUM($G$4:G77))</f>
        <v/>
      </c>
      <c r="J77" s="9">
        <f>IF(I77="","",MAX(Settings!$B$4,MAX($I$4:I77)))</f>
        <v/>
      </c>
      <c r="K77" s="11">
        <f>IF(I77="","",(J77-I77)/J77)</f>
        <v/>
      </c>
    </row>
    <row r="78">
      <c r="A78" s="15" t="n"/>
      <c r="B78" s="14" t="n"/>
      <c r="C78" s="14" t="n"/>
      <c r="D78" s="14" t="n"/>
      <c r="E78" s="7" t="n"/>
      <c r="F78" s="14" t="n"/>
      <c r="G78" s="9">
        <f>IF(F78="","",IF(UPPER(F78)="W",IF(D78&gt;0,E78*D78/100,E78*100/ABS(D78)),IF(UPPER(F78)="L",-E78,0)))</f>
        <v/>
      </c>
      <c r="H78" s="12">
        <f>IF(G78="","",G78/Settings!$B$6)</f>
        <v/>
      </c>
      <c r="I78" s="9">
        <f>IF(F78="","",Settings!$B$4+SUM($G$4:G78))</f>
        <v/>
      </c>
      <c r="J78" s="9">
        <f>IF(I78="","",MAX(Settings!$B$4,MAX($I$4:I78)))</f>
        <v/>
      </c>
      <c r="K78" s="11">
        <f>IF(I78="","",(J78-I78)/J78)</f>
        <v/>
      </c>
    </row>
    <row r="79">
      <c r="A79" s="15" t="n"/>
      <c r="B79" s="14" t="n"/>
      <c r="C79" s="14" t="n"/>
      <c r="D79" s="14" t="n"/>
      <c r="E79" s="7" t="n"/>
      <c r="F79" s="14" t="n"/>
      <c r="G79" s="9">
        <f>IF(F79="","",IF(UPPER(F79)="W",IF(D79&gt;0,E79*D79/100,E79*100/ABS(D79)),IF(UPPER(F79)="L",-E79,0)))</f>
        <v/>
      </c>
      <c r="H79" s="12">
        <f>IF(G79="","",G79/Settings!$B$6)</f>
        <v/>
      </c>
      <c r="I79" s="9">
        <f>IF(F79="","",Settings!$B$4+SUM($G$4:G79))</f>
        <v/>
      </c>
      <c r="J79" s="9">
        <f>IF(I79="","",MAX(Settings!$B$4,MAX($I$4:I79)))</f>
        <v/>
      </c>
      <c r="K79" s="11">
        <f>IF(I79="","",(J79-I79)/J79)</f>
        <v/>
      </c>
    </row>
    <row r="80">
      <c r="A80" s="15" t="n"/>
      <c r="B80" s="14" t="n"/>
      <c r="C80" s="14" t="n"/>
      <c r="D80" s="14" t="n"/>
      <c r="E80" s="7" t="n"/>
      <c r="F80" s="14" t="n"/>
      <c r="G80" s="9">
        <f>IF(F80="","",IF(UPPER(F80)="W",IF(D80&gt;0,E80*D80/100,E80*100/ABS(D80)),IF(UPPER(F80)="L",-E80,0)))</f>
        <v/>
      </c>
      <c r="H80" s="12">
        <f>IF(G80="","",G80/Settings!$B$6)</f>
        <v/>
      </c>
      <c r="I80" s="9">
        <f>IF(F80="","",Settings!$B$4+SUM($G$4:G80))</f>
        <v/>
      </c>
      <c r="J80" s="9">
        <f>IF(I80="","",MAX(Settings!$B$4,MAX($I$4:I80)))</f>
        <v/>
      </c>
      <c r="K80" s="11">
        <f>IF(I80="","",(J80-I80)/J80)</f>
        <v/>
      </c>
    </row>
    <row r="81">
      <c r="A81" s="15" t="n"/>
      <c r="B81" s="14" t="n"/>
      <c r="C81" s="14" t="n"/>
      <c r="D81" s="14" t="n"/>
      <c r="E81" s="7" t="n"/>
      <c r="F81" s="14" t="n"/>
      <c r="G81" s="9">
        <f>IF(F81="","",IF(UPPER(F81)="W",IF(D81&gt;0,E81*D81/100,E81*100/ABS(D81)),IF(UPPER(F81)="L",-E81,0)))</f>
        <v/>
      </c>
      <c r="H81" s="12">
        <f>IF(G81="","",G81/Settings!$B$6)</f>
        <v/>
      </c>
      <c r="I81" s="9">
        <f>IF(F81="","",Settings!$B$4+SUM($G$4:G81))</f>
        <v/>
      </c>
      <c r="J81" s="9">
        <f>IF(I81="","",MAX(Settings!$B$4,MAX($I$4:I81)))</f>
        <v/>
      </c>
      <c r="K81" s="11">
        <f>IF(I81="","",(J81-I81)/J81)</f>
        <v/>
      </c>
    </row>
    <row r="82">
      <c r="A82" s="15" t="n"/>
      <c r="B82" s="14" t="n"/>
      <c r="C82" s="14" t="n"/>
      <c r="D82" s="14" t="n"/>
      <c r="E82" s="7" t="n"/>
      <c r="F82" s="14" t="n"/>
      <c r="G82" s="9">
        <f>IF(F82="","",IF(UPPER(F82)="W",IF(D82&gt;0,E82*D82/100,E82*100/ABS(D82)),IF(UPPER(F82)="L",-E82,0)))</f>
        <v/>
      </c>
      <c r="H82" s="12">
        <f>IF(G82="","",G82/Settings!$B$6)</f>
        <v/>
      </c>
      <c r="I82" s="9">
        <f>IF(F82="","",Settings!$B$4+SUM($G$4:G82))</f>
        <v/>
      </c>
      <c r="J82" s="9">
        <f>IF(I82="","",MAX(Settings!$B$4,MAX($I$4:I82)))</f>
        <v/>
      </c>
      <c r="K82" s="11">
        <f>IF(I82="","",(J82-I82)/J82)</f>
        <v/>
      </c>
    </row>
    <row r="83">
      <c r="A83" s="15" t="n"/>
      <c r="B83" s="14" t="n"/>
      <c r="C83" s="14" t="n"/>
      <c r="D83" s="14" t="n"/>
      <c r="E83" s="7" t="n"/>
      <c r="F83" s="14" t="n"/>
      <c r="G83" s="9">
        <f>IF(F83="","",IF(UPPER(F83)="W",IF(D83&gt;0,E83*D83/100,E83*100/ABS(D83)),IF(UPPER(F83)="L",-E83,0)))</f>
        <v/>
      </c>
      <c r="H83" s="12">
        <f>IF(G83="","",G83/Settings!$B$6)</f>
        <v/>
      </c>
      <c r="I83" s="9">
        <f>IF(F83="","",Settings!$B$4+SUM($G$4:G83))</f>
        <v/>
      </c>
      <c r="J83" s="9">
        <f>IF(I83="","",MAX(Settings!$B$4,MAX($I$4:I83)))</f>
        <v/>
      </c>
      <c r="K83" s="11">
        <f>IF(I83="","",(J83-I83)/J83)</f>
        <v/>
      </c>
    </row>
    <row r="84">
      <c r="A84" s="15" t="n"/>
      <c r="B84" s="14" t="n"/>
      <c r="C84" s="14" t="n"/>
      <c r="D84" s="14" t="n"/>
      <c r="E84" s="7" t="n"/>
      <c r="F84" s="14" t="n"/>
      <c r="G84" s="9">
        <f>IF(F84="","",IF(UPPER(F84)="W",IF(D84&gt;0,E84*D84/100,E84*100/ABS(D84)),IF(UPPER(F84)="L",-E84,0)))</f>
        <v/>
      </c>
      <c r="H84" s="12">
        <f>IF(G84="","",G84/Settings!$B$6)</f>
        <v/>
      </c>
      <c r="I84" s="9">
        <f>IF(F84="","",Settings!$B$4+SUM($G$4:G84))</f>
        <v/>
      </c>
      <c r="J84" s="9">
        <f>IF(I84="","",MAX(Settings!$B$4,MAX($I$4:I84)))</f>
        <v/>
      </c>
      <c r="K84" s="11">
        <f>IF(I84="","",(J84-I84)/J84)</f>
        <v/>
      </c>
    </row>
    <row r="85">
      <c r="A85" s="15" t="n"/>
      <c r="B85" s="14" t="n"/>
      <c r="C85" s="14" t="n"/>
      <c r="D85" s="14" t="n"/>
      <c r="E85" s="7" t="n"/>
      <c r="F85" s="14" t="n"/>
      <c r="G85" s="9">
        <f>IF(F85="","",IF(UPPER(F85)="W",IF(D85&gt;0,E85*D85/100,E85*100/ABS(D85)),IF(UPPER(F85)="L",-E85,0)))</f>
        <v/>
      </c>
      <c r="H85" s="12">
        <f>IF(G85="","",G85/Settings!$B$6)</f>
        <v/>
      </c>
      <c r="I85" s="9">
        <f>IF(F85="","",Settings!$B$4+SUM($G$4:G85))</f>
        <v/>
      </c>
      <c r="J85" s="9">
        <f>IF(I85="","",MAX(Settings!$B$4,MAX($I$4:I85)))</f>
        <v/>
      </c>
      <c r="K85" s="11">
        <f>IF(I85="","",(J85-I85)/J85)</f>
        <v/>
      </c>
    </row>
    <row r="86">
      <c r="A86" s="15" t="n"/>
      <c r="B86" s="14" t="n"/>
      <c r="C86" s="14" t="n"/>
      <c r="D86" s="14" t="n"/>
      <c r="E86" s="7" t="n"/>
      <c r="F86" s="14" t="n"/>
      <c r="G86" s="9">
        <f>IF(F86="","",IF(UPPER(F86)="W",IF(D86&gt;0,E86*D86/100,E86*100/ABS(D86)),IF(UPPER(F86)="L",-E86,0)))</f>
        <v/>
      </c>
      <c r="H86" s="12">
        <f>IF(G86="","",G86/Settings!$B$6)</f>
        <v/>
      </c>
      <c r="I86" s="9">
        <f>IF(F86="","",Settings!$B$4+SUM($G$4:G86))</f>
        <v/>
      </c>
      <c r="J86" s="9">
        <f>IF(I86="","",MAX(Settings!$B$4,MAX($I$4:I86)))</f>
        <v/>
      </c>
      <c r="K86" s="11">
        <f>IF(I86="","",(J86-I86)/J86)</f>
        <v/>
      </c>
    </row>
    <row r="87">
      <c r="A87" s="15" t="n"/>
      <c r="B87" s="14" t="n"/>
      <c r="C87" s="14" t="n"/>
      <c r="D87" s="14" t="n"/>
      <c r="E87" s="7" t="n"/>
      <c r="F87" s="14" t="n"/>
      <c r="G87" s="9">
        <f>IF(F87="","",IF(UPPER(F87)="W",IF(D87&gt;0,E87*D87/100,E87*100/ABS(D87)),IF(UPPER(F87)="L",-E87,0)))</f>
        <v/>
      </c>
      <c r="H87" s="12">
        <f>IF(G87="","",G87/Settings!$B$6)</f>
        <v/>
      </c>
      <c r="I87" s="9">
        <f>IF(F87="","",Settings!$B$4+SUM($G$4:G87))</f>
        <v/>
      </c>
      <c r="J87" s="9">
        <f>IF(I87="","",MAX(Settings!$B$4,MAX($I$4:I87)))</f>
        <v/>
      </c>
      <c r="K87" s="11">
        <f>IF(I87="","",(J87-I87)/J87)</f>
        <v/>
      </c>
    </row>
    <row r="88">
      <c r="A88" s="15" t="n"/>
      <c r="B88" s="14" t="n"/>
      <c r="C88" s="14" t="n"/>
      <c r="D88" s="14" t="n"/>
      <c r="E88" s="7" t="n"/>
      <c r="F88" s="14" t="n"/>
      <c r="G88" s="9">
        <f>IF(F88="","",IF(UPPER(F88)="W",IF(D88&gt;0,E88*D88/100,E88*100/ABS(D88)),IF(UPPER(F88)="L",-E88,0)))</f>
        <v/>
      </c>
      <c r="H88" s="12">
        <f>IF(G88="","",G88/Settings!$B$6)</f>
        <v/>
      </c>
      <c r="I88" s="9">
        <f>IF(F88="","",Settings!$B$4+SUM($G$4:G88))</f>
        <v/>
      </c>
      <c r="J88" s="9">
        <f>IF(I88="","",MAX(Settings!$B$4,MAX($I$4:I88)))</f>
        <v/>
      </c>
      <c r="K88" s="11">
        <f>IF(I88="","",(J88-I88)/J88)</f>
        <v/>
      </c>
    </row>
    <row r="89">
      <c r="A89" s="15" t="n"/>
      <c r="B89" s="14" t="n"/>
      <c r="C89" s="14" t="n"/>
      <c r="D89" s="14" t="n"/>
      <c r="E89" s="7" t="n"/>
      <c r="F89" s="14" t="n"/>
      <c r="G89" s="9">
        <f>IF(F89="","",IF(UPPER(F89)="W",IF(D89&gt;0,E89*D89/100,E89*100/ABS(D89)),IF(UPPER(F89)="L",-E89,0)))</f>
        <v/>
      </c>
      <c r="H89" s="12">
        <f>IF(G89="","",G89/Settings!$B$6)</f>
        <v/>
      </c>
      <c r="I89" s="9">
        <f>IF(F89="","",Settings!$B$4+SUM($G$4:G89))</f>
        <v/>
      </c>
      <c r="J89" s="9">
        <f>IF(I89="","",MAX(Settings!$B$4,MAX($I$4:I89)))</f>
        <v/>
      </c>
      <c r="K89" s="11">
        <f>IF(I89="","",(J89-I89)/J89)</f>
        <v/>
      </c>
    </row>
    <row r="90">
      <c r="A90" s="15" t="n"/>
      <c r="B90" s="14" t="n"/>
      <c r="C90" s="14" t="n"/>
      <c r="D90" s="14" t="n"/>
      <c r="E90" s="7" t="n"/>
      <c r="F90" s="14" t="n"/>
      <c r="G90" s="9">
        <f>IF(F90="","",IF(UPPER(F90)="W",IF(D90&gt;0,E90*D90/100,E90*100/ABS(D90)),IF(UPPER(F90)="L",-E90,0)))</f>
        <v/>
      </c>
      <c r="H90" s="12">
        <f>IF(G90="","",G90/Settings!$B$6)</f>
        <v/>
      </c>
      <c r="I90" s="9">
        <f>IF(F90="","",Settings!$B$4+SUM($G$4:G90))</f>
        <v/>
      </c>
      <c r="J90" s="9">
        <f>IF(I90="","",MAX(Settings!$B$4,MAX($I$4:I90)))</f>
        <v/>
      </c>
      <c r="K90" s="11">
        <f>IF(I90="","",(J90-I90)/J90)</f>
        <v/>
      </c>
    </row>
    <row r="91">
      <c r="A91" s="15" t="n"/>
      <c r="B91" s="14" t="n"/>
      <c r="C91" s="14" t="n"/>
      <c r="D91" s="14" t="n"/>
      <c r="E91" s="7" t="n"/>
      <c r="F91" s="14" t="n"/>
      <c r="G91" s="9">
        <f>IF(F91="","",IF(UPPER(F91)="W",IF(D91&gt;0,E91*D91/100,E91*100/ABS(D91)),IF(UPPER(F91)="L",-E91,0)))</f>
        <v/>
      </c>
      <c r="H91" s="12">
        <f>IF(G91="","",G91/Settings!$B$6)</f>
        <v/>
      </c>
      <c r="I91" s="9">
        <f>IF(F91="","",Settings!$B$4+SUM($G$4:G91))</f>
        <v/>
      </c>
      <c r="J91" s="9">
        <f>IF(I91="","",MAX(Settings!$B$4,MAX($I$4:I91)))</f>
        <v/>
      </c>
      <c r="K91" s="11">
        <f>IF(I91="","",(J91-I91)/J91)</f>
        <v/>
      </c>
    </row>
    <row r="92">
      <c r="A92" s="15" t="n"/>
      <c r="B92" s="14" t="n"/>
      <c r="C92" s="14" t="n"/>
      <c r="D92" s="14" t="n"/>
      <c r="E92" s="7" t="n"/>
      <c r="F92" s="14" t="n"/>
      <c r="G92" s="9">
        <f>IF(F92="","",IF(UPPER(F92)="W",IF(D92&gt;0,E92*D92/100,E92*100/ABS(D92)),IF(UPPER(F92)="L",-E92,0)))</f>
        <v/>
      </c>
      <c r="H92" s="12">
        <f>IF(G92="","",G92/Settings!$B$6)</f>
        <v/>
      </c>
      <c r="I92" s="9">
        <f>IF(F92="","",Settings!$B$4+SUM($G$4:G92))</f>
        <v/>
      </c>
      <c r="J92" s="9">
        <f>IF(I92="","",MAX(Settings!$B$4,MAX($I$4:I92)))</f>
        <v/>
      </c>
      <c r="K92" s="11">
        <f>IF(I92="","",(J92-I92)/J92)</f>
        <v/>
      </c>
    </row>
    <row r="93">
      <c r="A93" s="15" t="n"/>
      <c r="B93" s="14" t="n"/>
      <c r="C93" s="14" t="n"/>
      <c r="D93" s="14" t="n"/>
      <c r="E93" s="7" t="n"/>
      <c r="F93" s="14" t="n"/>
      <c r="G93" s="9">
        <f>IF(F93="","",IF(UPPER(F93)="W",IF(D93&gt;0,E93*D93/100,E93*100/ABS(D93)),IF(UPPER(F93)="L",-E93,0)))</f>
        <v/>
      </c>
      <c r="H93" s="12">
        <f>IF(G93="","",G93/Settings!$B$6)</f>
        <v/>
      </c>
      <c r="I93" s="9">
        <f>IF(F93="","",Settings!$B$4+SUM($G$4:G93))</f>
        <v/>
      </c>
      <c r="J93" s="9">
        <f>IF(I93="","",MAX(Settings!$B$4,MAX($I$4:I93)))</f>
        <v/>
      </c>
      <c r="K93" s="11">
        <f>IF(I93="","",(J93-I93)/J93)</f>
        <v/>
      </c>
    </row>
    <row r="94">
      <c r="A94" s="15" t="n"/>
      <c r="B94" s="14" t="n"/>
      <c r="C94" s="14" t="n"/>
      <c r="D94" s="14" t="n"/>
      <c r="E94" s="7" t="n"/>
      <c r="F94" s="14" t="n"/>
      <c r="G94" s="9">
        <f>IF(F94="","",IF(UPPER(F94)="W",IF(D94&gt;0,E94*D94/100,E94*100/ABS(D94)),IF(UPPER(F94)="L",-E94,0)))</f>
        <v/>
      </c>
      <c r="H94" s="12">
        <f>IF(G94="","",G94/Settings!$B$6)</f>
        <v/>
      </c>
      <c r="I94" s="9">
        <f>IF(F94="","",Settings!$B$4+SUM($G$4:G94))</f>
        <v/>
      </c>
      <c r="J94" s="9">
        <f>IF(I94="","",MAX(Settings!$B$4,MAX($I$4:I94)))</f>
        <v/>
      </c>
      <c r="K94" s="11">
        <f>IF(I94="","",(J94-I94)/J94)</f>
        <v/>
      </c>
    </row>
    <row r="95">
      <c r="A95" s="15" t="n"/>
      <c r="B95" s="14" t="n"/>
      <c r="C95" s="14" t="n"/>
      <c r="D95" s="14" t="n"/>
      <c r="E95" s="7" t="n"/>
      <c r="F95" s="14" t="n"/>
      <c r="G95" s="9">
        <f>IF(F95="","",IF(UPPER(F95)="W",IF(D95&gt;0,E95*D95/100,E95*100/ABS(D95)),IF(UPPER(F95)="L",-E95,0)))</f>
        <v/>
      </c>
      <c r="H95" s="12">
        <f>IF(G95="","",G95/Settings!$B$6)</f>
        <v/>
      </c>
      <c r="I95" s="9">
        <f>IF(F95="","",Settings!$B$4+SUM($G$4:G95))</f>
        <v/>
      </c>
      <c r="J95" s="9">
        <f>IF(I95="","",MAX(Settings!$B$4,MAX($I$4:I95)))</f>
        <v/>
      </c>
      <c r="K95" s="11">
        <f>IF(I95="","",(J95-I95)/J95)</f>
        <v/>
      </c>
    </row>
    <row r="96">
      <c r="A96" s="15" t="n"/>
      <c r="B96" s="14" t="n"/>
      <c r="C96" s="14" t="n"/>
      <c r="D96" s="14" t="n"/>
      <c r="E96" s="7" t="n"/>
      <c r="F96" s="14" t="n"/>
      <c r="G96" s="9">
        <f>IF(F96="","",IF(UPPER(F96)="W",IF(D96&gt;0,E96*D96/100,E96*100/ABS(D96)),IF(UPPER(F96)="L",-E96,0)))</f>
        <v/>
      </c>
      <c r="H96" s="12">
        <f>IF(G96="","",G96/Settings!$B$6)</f>
        <v/>
      </c>
      <c r="I96" s="9">
        <f>IF(F96="","",Settings!$B$4+SUM($G$4:G96))</f>
        <v/>
      </c>
      <c r="J96" s="9">
        <f>IF(I96="","",MAX(Settings!$B$4,MAX($I$4:I96)))</f>
        <v/>
      </c>
      <c r="K96" s="11">
        <f>IF(I96="","",(J96-I96)/J96)</f>
        <v/>
      </c>
    </row>
    <row r="97">
      <c r="A97" s="15" t="n"/>
      <c r="B97" s="14" t="n"/>
      <c r="C97" s="14" t="n"/>
      <c r="D97" s="14" t="n"/>
      <c r="E97" s="7" t="n"/>
      <c r="F97" s="14" t="n"/>
      <c r="G97" s="9">
        <f>IF(F97="","",IF(UPPER(F97)="W",IF(D97&gt;0,E97*D97/100,E97*100/ABS(D97)),IF(UPPER(F97)="L",-E97,0)))</f>
        <v/>
      </c>
      <c r="H97" s="12">
        <f>IF(G97="","",G97/Settings!$B$6)</f>
        <v/>
      </c>
      <c r="I97" s="9">
        <f>IF(F97="","",Settings!$B$4+SUM($G$4:G97))</f>
        <v/>
      </c>
      <c r="J97" s="9">
        <f>IF(I97="","",MAX(Settings!$B$4,MAX($I$4:I97)))</f>
        <v/>
      </c>
      <c r="K97" s="11">
        <f>IF(I97="","",(J97-I97)/J97)</f>
        <v/>
      </c>
    </row>
    <row r="98">
      <c r="A98" s="15" t="n"/>
      <c r="B98" s="14" t="n"/>
      <c r="C98" s="14" t="n"/>
      <c r="D98" s="14" t="n"/>
      <c r="E98" s="7" t="n"/>
      <c r="F98" s="14" t="n"/>
      <c r="G98" s="9">
        <f>IF(F98="","",IF(UPPER(F98)="W",IF(D98&gt;0,E98*D98/100,E98*100/ABS(D98)),IF(UPPER(F98)="L",-E98,0)))</f>
        <v/>
      </c>
      <c r="H98" s="12">
        <f>IF(G98="","",G98/Settings!$B$6)</f>
        <v/>
      </c>
      <c r="I98" s="9">
        <f>IF(F98="","",Settings!$B$4+SUM($G$4:G98))</f>
        <v/>
      </c>
      <c r="J98" s="9">
        <f>IF(I98="","",MAX(Settings!$B$4,MAX($I$4:I98)))</f>
        <v/>
      </c>
      <c r="K98" s="11">
        <f>IF(I98="","",(J98-I98)/J98)</f>
        <v/>
      </c>
    </row>
    <row r="99">
      <c r="A99" s="15" t="n"/>
      <c r="B99" s="14" t="n"/>
      <c r="C99" s="14" t="n"/>
      <c r="D99" s="14" t="n"/>
      <c r="E99" s="7" t="n"/>
      <c r="F99" s="14" t="n"/>
      <c r="G99" s="9">
        <f>IF(F99="","",IF(UPPER(F99)="W",IF(D99&gt;0,E99*D99/100,E99*100/ABS(D99)),IF(UPPER(F99)="L",-E99,0)))</f>
        <v/>
      </c>
      <c r="H99" s="12">
        <f>IF(G99="","",G99/Settings!$B$6)</f>
        <v/>
      </c>
      <c r="I99" s="9">
        <f>IF(F99="","",Settings!$B$4+SUM($G$4:G99))</f>
        <v/>
      </c>
      <c r="J99" s="9">
        <f>IF(I99="","",MAX(Settings!$B$4,MAX($I$4:I99)))</f>
        <v/>
      </c>
      <c r="K99" s="11">
        <f>IF(I99="","",(J99-I99)/J99)</f>
        <v/>
      </c>
    </row>
    <row r="100">
      <c r="A100" s="15" t="n"/>
      <c r="B100" s="14" t="n"/>
      <c r="C100" s="14" t="n"/>
      <c r="D100" s="14" t="n"/>
      <c r="E100" s="7" t="n"/>
      <c r="F100" s="14" t="n"/>
      <c r="G100" s="9">
        <f>IF(F100="","",IF(UPPER(F100)="W",IF(D100&gt;0,E100*D100/100,E100*100/ABS(D100)),IF(UPPER(F100)="L",-E100,0)))</f>
        <v/>
      </c>
      <c r="H100" s="12">
        <f>IF(G100="","",G100/Settings!$B$6)</f>
        <v/>
      </c>
      <c r="I100" s="9">
        <f>IF(F100="","",Settings!$B$4+SUM($G$4:G100))</f>
        <v/>
      </c>
      <c r="J100" s="9">
        <f>IF(I100="","",MAX(Settings!$B$4,MAX($I$4:I100)))</f>
        <v/>
      </c>
      <c r="K100" s="11">
        <f>IF(I100="","",(J100-I100)/J100)</f>
        <v/>
      </c>
    </row>
    <row r="101">
      <c r="A101" s="15" t="n"/>
      <c r="B101" s="14" t="n"/>
      <c r="C101" s="14" t="n"/>
      <c r="D101" s="14" t="n"/>
      <c r="E101" s="7" t="n"/>
      <c r="F101" s="14" t="n"/>
      <c r="G101" s="9">
        <f>IF(F101="","",IF(UPPER(F101)="W",IF(D101&gt;0,E101*D101/100,E101*100/ABS(D101)),IF(UPPER(F101)="L",-E101,0)))</f>
        <v/>
      </c>
      <c r="H101" s="12">
        <f>IF(G101="","",G101/Settings!$B$6)</f>
        <v/>
      </c>
      <c r="I101" s="9">
        <f>IF(F101="","",Settings!$B$4+SUM($G$4:G101))</f>
        <v/>
      </c>
      <c r="J101" s="9">
        <f>IF(I101="","",MAX(Settings!$B$4,MAX($I$4:I101)))</f>
        <v/>
      </c>
      <c r="K101" s="11">
        <f>IF(I101="","",(J101-I101)/J101)</f>
        <v/>
      </c>
    </row>
    <row r="102">
      <c r="A102" s="15" t="n"/>
      <c r="B102" s="14" t="n"/>
      <c r="C102" s="14" t="n"/>
      <c r="D102" s="14" t="n"/>
      <c r="E102" s="7" t="n"/>
      <c r="F102" s="14" t="n"/>
      <c r="G102" s="9">
        <f>IF(F102="","",IF(UPPER(F102)="W",IF(D102&gt;0,E102*D102/100,E102*100/ABS(D102)),IF(UPPER(F102)="L",-E102,0)))</f>
        <v/>
      </c>
      <c r="H102" s="12">
        <f>IF(G102="","",G102/Settings!$B$6)</f>
        <v/>
      </c>
      <c r="I102" s="9">
        <f>IF(F102="","",Settings!$B$4+SUM($G$4:G102))</f>
        <v/>
      </c>
      <c r="J102" s="9">
        <f>IF(I102="","",MAX(Settings!$B$4,MAX($I$4:I102)))</f>
        <v/>
      </c>
      <c r="K102" s="11">
        <f>IF(I102="","",(J102-I102)/J102)</f>
        <v/>
      </c>
    </row>
    <row r="103">
      <c r="A103" s="15" t="n"/>
      <c r="B103" s="14" t="n"/>
      <c r="C103" s="14" t="n"/>
      <c r="D103" s="14" t="n"/>
      <c r="E103" s="7" t="n"/>
      <c r="F103" s="14" t="n"/>
      <c r="G103" s="9">
        <f>IF(F103="","",IF(UPPER(F103)="W",IF(D103&gt;0,E103*D103/100,E103*100/ABS(D103)),IF(UPPER(F103)="L",-E103,0)))</f>
        <v/>
      </c>
      <c r="H103" s="12">
        <f>IF(G103="","",G103/Settings!$B$6)</f>
        <v/>
      </c>
      <c r="I103" s="9">
        <f>IF(F103="","",Settings!$B$4+SUM($G$4:G103))</f>
        <v/>
      </c>
      <c r="J103" s="9">
        <f>IF(I103="","",MAX(Settings!$B$4,MAX($I$4:I103)))</f>
        <v/>
      </c>
      <c r="K103" s="11">
        <f>IF(I103="","",(J103-I103)/J103)</f>
        <v/>
      </c>
    </row>
    <row r="104">
      <c r="A104" s="15" t="n"/>
      <c r="B104" s="14" t="n"/>
      <c r="C104" s="14" t="n"/>
      <c r="D104" s="14" t="n"/>
      <c r="E104" s="7" t="n"/>
      <c r="F104" s="14" t="n"/>
      <c r="G104" s="9">
        <f>IF(F104="","",IF(UPPER(F104)="W",IF(D104&gt;0,E104*D104/100,E104*100/ABS(D104)),IF(UPPER(F104)="L",-E104,0)))</f>
        <v/>
      </c>
      <c r="H104" s="12">
        <f>IF(G104="","",G104/Settings!$B$6)</f>
        <v/>
      </c>
      <c r="I104" s="9">
        <f>IF(F104="","",Settings!$B$4+SUM($G$4:G104))</f>
        <v/>
      </c>
      <c r="J104" s="9">
        <f>IF(I104="","",MAX(Settings!$B$4,MAX($I$4:I104)))</f>
        <v/>
      </c>
      <c r="K104" s="11">
        <f>IF(I104="","",(J104-I104)/J104)</f>
        <v/>
      </c>
    </row>
    <row r="105">
      <c r="A105" s="15" t="n"/>
      <c r="B105" s="14" t="n"/>
      <c r="C105" s="14" t="n"/>
      <c r="D105" s="14" t="n"/>
      <c r="E105" s="7" t="n"/>
      <c r="F105" s="14" t="n"/>
      <c r="G105" s="9">
        <f>IF(F105="","",IF(UPPER(F105)="W",IF(D105&gt;0,E105*D105/100,E105*100/ABS(D105)),IF(UPPER(F105)="L",-E105,0)))</f>
        <v/>
      </c>
      <c r="H105" s="12">
        <f>IF(G105="","",G105/Settings!$B$6)</f>
        <v/>
      </c>
      <c r="I105" s="9">
        <f>IF(F105="","",Settings!$B$4+SUM($G$4:G105))</f>
        <v/>
      </c>
      <c r="J105" s="9">
        <f>IF(I105="","",MAX(Settings!$B$4,MAX($I$4:I105)))</f>
        <v/>
      </c>
      <c r="K105" s="11">
        <f>IF(I105="","",(J105-I105)/J105)</f>
        <v/>
      </c>
    </row>
    <row r="106">
      <c r="A106" s="15" t="n"/>
      <c r="B106" s="14" t="n"/>
      <c r="C106" s="14" t="n"/>
      <c r="D106" s="14" t="n"/>
      <c r="E106" s="7" t="n"/>
      <c r="F106" s="14" t="n"/>
      <c r="G106" s="9">
        <f>IF(F106="","",IF(UPPER(F106)="W",IF(D106&gt;0,E106*D106/100,E106*100/ABS(D106)),IF(UPPER(F106)="L",-E106,0)))</f>
        <v/>
      </c>
      <c r="H106" s="12">
        <f>IF(G106="","",G106/Settings!$B$6)</f>
        <v/>
      </c>
      <c r="I106" s="9">
        <f>IF(F106="","",Settings!$B$4+SUM($G$4:G106))</f>
        <v/>
      </c>
      <c r="J106" s="9">
        <f>IF(I106="","",MAX(Settings!$B$4,MAX($I$4:I106)))</f>
        <v/>
      </c>
      <c r="K106" s="11">
        <f>IF(I106="","",(J106-I106)/J106)</f>
        <v/>
      </c>
    </row>
    <row r="107">
      <c r="A107" s="15" t="n"/>
      <c r="B107" s="14" t="n"/>
      <c r="C107" s="14" t="n"/>
      <c r="D107" s="14" t="n"/>
      <c r="E107" s="7" t="n"/>
      <c r="F107" s="14" t="n"/>
      <c r="G107" s="9">
        <f>IF(F107="","",IF(UPPER(F107)="W",IF(D107&gt;0,E107*D107/100,E107*100/ABS(D107)),IF(UPPER(F107)="L",-E107,0)))</f>
        <v/>
      </c>
      <c r="H107" s="12">
        <f>IF(G107="","",G107/Settings!$B$6)</f>
        <v/>
      </c>
      <c r="I107" s="9">
        <f>IF(F107="","",Settings!$B$4+SUM($G$4:G107))</f>
        <v/>
      </c>
      <c r="J107" s="9">
        <f>IF(I107="","",MAX(Settings!$B$4,MAX($I$4:I107)))</f>
        <v/>
      </c>
      <c r="K107" s="11">
        <f>IF(I107="","",(J107-I107)/J107)</f>
        <v/>
      </c>
    </row>
    <row r="108">
      <c r="A108" s="15" t="n"/>
      <c r="B108" s="14" t="n"/>
      <c r="C108" s="14" t="n"/>
      <c r="D108" s="14" t="n"/>
      <c r="E108" s="7" t="n"/>
      <c r="F108" s="14" t="n"/>
      <c r="G108" s="9">
        <f>IF(F108="","",IF(UPPER(F108)="W",IF(D108&gt;0,E108*D108/100,E108*100/ABS(D108)),IF(UPPER(F108)="L",-E108,0)))</f>
        <v/>
      </c>
      <c r="H108" s="12">
        <f>IF(G108="","",G108/Settings!$B$6)</f>
        <v/>
      </c>
      <c r="I108" s="9">
        <f>IF(F108="","",Settings!$B$4+SUM($G$4:G108))</f>
        <v/>
      </c>
      <c r="J108" s="9">
        <f>IF(I108="","",MAX(Settings!$B$4,MAX($I$4:I108)))</f>
        <v/>
      </c>
      <c r="K108" s="11">
        <f>IF(I108="","",(J108-I108)/J108)</f>
        <v/>
      </c>
    </row>
    <row r="109">
      <c r="A109" s="15" t="n"/>
      <c r="B109" s="14" t="n"/>
      <c r="C109" s="14" t="n"/>
      <c r="D109" s="14" t="n"/>
      <c r="E109" s="7" t="n"/>
      <c r="F109" s="14" t="n"/>
      <c r="G109" s="9">
        <f>IF(F109="","",IF(UPPER(F109)="W",IF(D109&gt;0,E109*D109/100,E109*100/ABS(D109)),IF(UPPER(F109)="L",-E109,0)))</f>
        <v/>
      </c>
      <c r="H109" s="12">
        <f>IF(G109="","",G109/Settings!$B$6)</f>
        <v/>
      </c>
      <c r="I109" s="9">
        <f>IF(F109="","",Settings!$B$4+SUM($G$4:G109))</f>
        <v/>
      </c>
      <c r="J109" s="9">
        <f>IF(I109="","",MAX(Settings!$B$4,MAX($I$4:I109)))</f>
        <v/>
      </c>
      <c r="K109" s="11">
        <f>IF(I109="","",(J109-I109)/J109)</f>
        <v/>
      </c>
    </row>
    <row r="110">
      <c r="A110" s="15" t="n"/>
      <c r="B110" s="14" t="n"/>
      <c r="C110" s="14" t="n"/>
      <c r="D110" s="14" t="n"/>
      <c r="E110" s="7" t="n"/>
      <c r="F110" s="14" t="n"/>
      <c r="G110" s="9">
        <f>IF(F110="","",IF(UPPER(F110)="W",IF(D110&gt;0,E110*D110/100,E110*100/ABS(D110)),IF(UPPER(F110)="L",-E110,0)))</f>
        <v/>
      </c>
      <c r="H110" s="12">
        <f>IF(G110="","",G110/Settings!$B$6)</f>
        <v/>
      </c>
      <c r="I110" s="9">
        <f>IF(F110="","",Settings!$B$4+SUM($G$4:G110))</f>
        <v/>
      </c>
      <c r="J110" s="9">
        <f>IF(I110="","",MAX(Settings!$B$4,MAX($I$4:I110)))</f>
        <v/>
      </c>
      <c r="K110" s="11">
        <f>IF(I110="","",(J110-I110)/J110)</f>
        <v/>
      </c>
    </row>
    <row r="111">
      <c r="A111" s="15" t="n"/>
      <c r="B111" s="14" t="n"/>
      <c r="C111" s="14" t="n"/>
      <c r="D111" s="14" t="n"/>
      <c r="E111" s="7" t="n"/>
      <c r="F111" s="14" t="n"/>
      <c r="G111" s="9">
        <f>IF(F111="","",IF(UPPER(F111)="W",IF(D111&gt;0,E111*D111/100,E111*100/ABS(D111)),IF(UPPER(F111)="L",-E111,0)))</f>
        <v/>
      </c>
      <c r="H111" s="12">
        <f>IF(G111="","",G111/Settings!$B$6)</f>
        <v/>
      </c>
      <c r="I111" s="9">
        <f>IF(F111="","",Settings!$B$4+SUM($G$4:G111))</f>
        <v/>
      </c>
      <c r="J111" s="9">
        <f>IF(I111="","",MAX(Settings!$B$4,MAX($I$4:I111)))</f>
        <v/>
      </c>
      <c r="K111" s="11">
        <f>IF(I111="","",(J111-I111)/J111)</f>
        <v/>
      </c>
    </row>
    <row r="112">
      <c r="A112" s="15" t="n"/>
      <c r="B112" s="14" t="n"/>
      <c r="C112" s="14" t="n"/>
      <c r="D112" s="14" t="n"/>
      <c r="E112" s="7" t="n"/>
      <c r="F112" s="14" t="n"/>
      <c r="G112" s="9">
        <f>IF(F112="","",IF(UPPER(F112)="W",IF(D112&gt;0,E112*D112/100,E112*100/ABS(D112)),IF(UPPER(F112)="L",-E112,0)))</f>
        <v/>
      </c>
      <c r="H112" s="12">
        <f>IF(G112="","",G112/Settings!$B$6)</f>
        <v/>
      </c>
      <c r="I112" s="9">
        <f>IF(F112="","",Settings!$B$4+SUM($G$4:G112))</f>
        <v/>
      </c>
      <c r="J112" s="9">
        <f>IF(I112="","",MAX(Settings!$B$4,MAX($I$4:I112)))</f>
        <v/>
      </c>
      <c r="K112" s="11">
        <f>IF(I112="","",(J112-I112)/J112)</f>
        <v/>
      </c>
    </row>
    <row r="113">
      <c r="A113" s="15" t="n"/>
      <c r="B113" s="14" t="n"/>
      <c r="C113" s="14" t="n"/>
      <c r="D113" s="14" t="n"/>
      <c r="E113" s="7" t="n"/>
      <c r="F113" s="14" t="n"/>
      <c r="G113" s="9">
        <f>IF(F113="","",IF(UPPER(F113)="W",IF(D113&gt;0,E113*D113/100,E113*100/ABS(D113)),IF(UPPER(F113)="L",-E113,0)))</f>
        <v/>
      </c>
      <c r="H113" s="12">
        <f>IF(G113="","",G113/Settings!$B$6)</f>
        <v/>
      </c>
      <c r="I113" s="9">
        <f>IF(F113="","",Settings!$B$4+SUM($G$4:G113))</f>
        <v/>
      </c>
      <c r="J113" s="9">
        <f>IF(I113="","",MAX(Settings!$B$4,MAX($I$4:I113)))</f>
        <v/>
      </c>
      <c r="K113" s="11">
        <f>IF(I113="","",(J113-I113)/J113)</f>
        <v/>
      </c>
    </row>
    <row r="114">
      <c r="A114" s="15" t="n"/>
      <c r="B114" s="14" t="n"/>
      <c r="C114" s="14" t="n"/>
      <c r="D114" s="14" t="n"/>
      <c r="E114" s="7" t="n"/>
      <c r="F114" s="14" t="n"/>
      <c r="G114" s="9">
        <f>IF(F114="","",IF(UPPER(F114)="W",IF(D114&gt;0,E114*D114/100,E114*100/ABS(D114)),IF(UPPER(F114)="L",-E114,0)))</f>
        <v/>
      </c>
      <c r="H114" s="12">
        <f>IF(G114="","",G114/Settings!$B$6)</f>
        <v/>
      </c>
      <c r="I114" s="9">
        <f>IF(F114="","",Settings!$B$4+SUM($G$4:G114))</f>
        <v/>
      </c>
      <c r="J114" s="9">
        <f>IF(I114="","",MAX(Settings!$B$4,MAX($I$4:I114)))</f>
        <v/>
      </c>
      <c r="K114" s="11">
        <f>IF(I114="","",(J114-I114)/J114)</f>
        <v/>
      </c>
    </row>
    <row r="115">
      <c r="A115" s="15" t="n"/>
      <c r="B115" s="14" t="n"/>
      <c r="C115" s="14" t="n"/>
      <c r="D115" s="14" t="n"/>
      <c r="E115" s="7" t="n"/>
      <c r="F115" s="14" t="n"/>
      <c r="G115" s="9">
        <f>IF(F115="","",IF(UPPER(F115)="W",IF(D115&gt;0,E115*D115/100,E115*100/ABS(D115)),IF(UPPER(F115)="L",-E115,0)))</f>
        <v/>
      </c>
      <c r="H115" s="12">
        <f>IF(G115="","",G115/Settings!$B$6)</f>
        <v/>
      </c>
      <c r="I115" s="9">
        <f>IF(F115="","",Settings!$B$4+SUM($G$4:G115))</f>
        <v/>
      </c>
      <c r="J115" s="9">
        <f>IF(I115="","",MAX(Settings!$B$4,MAX($I$4:I115)))</f>
        <v/>
      </c>
      <c r="K115" s="11">
        <f>IF(I115="","",(J115-I115)/J115)</f>
        <v/>
      </c>
    </row>
    <row r="116">
      <c r="A116" s="15" t="n"/>
      <c r="B116" s="14" t="n"/>
      <c r="C116" s="14" t="n"/>
      <c r="D116" s="14" t="n"/>
      <c r="E116" s="7" t="n"/>
      <c r="F116" s="14" t="n"/>
      <c r="G116" s="9">
        <f>IF(F116="","",IF(UPPER(F116)="W",IF(D116&gt;0,E116*D116/100,E116*100/ABS(D116)),IF(UPPER(F116)="L",-E116,0)))</f>
        <v/>
      </c>
      <c r="H116" s="12">
        <f>IF(G116="","",G116/Settings!$B$6)</f>
        <v/>
      </c>
      <c r="I116" s="9">
        <f>IF(F116="","",Settings!$B$4+SUM($G$4:G116))</f>
        <v/>
      </c>
      <c r="J116" s="9">
        <f>IF(I116="","",MAX(Settings!$B$4,MAX($I$4:I116)))</f>
        <v/>
      </c>
      <c r="K116" s="11">
        <f>IF(I116="","",(J116-I116)/J116)</f>
        <v/>
      </c>
    </row>
    <row r="117">
      <c r="A117" s="15" t="n"/>
      <c r="B117" s="14" t="n"/>
      <c r="C117" s="14" t="n"/>
      <c r="D117" s="14" t="n"/>
      <c r="E117" s="7" t="n"/>
      <c r="F117" s="14" t="n"/>
      <c r="G117" s="9">
        <f>IF(F117="","",IF(UPPER(F117)="W",IF(D117&gt;0,E117*D117/100,E117*100/ABS(D117)),IF(UPPER(F117)="L",-E117,0)))</f>
        <v/>
      </c>
      <c r="H117" s="12">
        <f>IF(G117="","",G117/Settings!$B$6)</f>
        <v/>
      </c>
      <c r="I117" s="9">
        <f>IF(F117="","",Settings!$B$4+SUM($G$4:G117))</f>
        <v/>
      </c>
      <c r="J117" s="9">
        <f>IF(I117="","",MAX(Settings!$B$4,MAX($I$4:I117)))</f>
        <v/>
      </c>
      <c r="K117" s="11">
        <f>IF(I117="","",(J117-I117)/J117)</f>
        <v/>
      </c>
    </row>
    <row r="118">
      <c r="A118" s="15" t="n"/>
      <c r="B118" s="14" t="n"/>
      <c r="C118" s="14" t="n"/>
      <c r="D118" s="14" t="n"/>
      <c r="E118" s="7" t="n"/>
      <c r="F118" s="14" t="n"/>
      <c r="G118" s="9">
        <f>IF(F118="","",IF(UPPER(F118)="W",IF(D118&gt;0,E118*D118/100,E118*100/ABS(D118)),IF(UPPER(F118)="L",-E118,0)))</f>
        <v/>
      </c>
      <c r="H118" s="12">
        <f>IF(G118="","",G118/Settings!$B$6)</f>
        <v/>
      </c>
      <c r="I118" s="9">
        <f>IF(F118="","",Settings!$B$4+SUM($G$4:G118))</f>
        <v/>
      </c>
      <c r="J118" s="9">
        <f>IF(I118="","",MAX(Settings!$B$4,MAX($I$4:I118)))</f>
        <v/>
      </c>
      <c r="K118" s="11">
        <f>IF(I118="","",(J118-I118)/J118)</f>
        <v/>
      </c>
    </row>
    <row r="119">
      <c r="A119" s="15" t="n"/>
      <c r="B119" s="14" t="n"/>
      <c r="C119" s="14" t="n"/>
      <c r="D119" s="14" t="n"/>
      <c r="E119" s="7" t="n"/>
      <c r="F119" s="14" t="n"/>
      <c r="G119" s="9">
        <f>IF(F119="","",IF(UPPER(F119)="W",IF(D119&gt;0,E119*D119/100,E119*100/ABS(D119)),IF(UPPER(F119)="L",-E119,0)))</f>
        <v/>
      </c>
      <c r="H119" s="12">
        <f>IF(G119="","",G119/Settings!$B$6)</f>
        <v/>
      </c>
      <c r="I119" s="9">
        <f>IF(F119="","",Settings!$B$4+SUM($G$4:G119))</f>
        <v/>
      </c>
      <c r="J119" s="9">
        <f>IF(I119="","",MAX(Settings!$B$4,MAX($I$4:I119)))</f>
        <v/>
      </c>
      <c r="K119" s="11">
        <f>IF(I119="","",(J119-I119)/J119)</f>
        <v/>
      </c>
    </row>
    <row r="120">
      <c r="A120" s="15" t="n"/>
      <c r="B120" s="14" t="n"/>
      <c r="C120" s="14" t="n"/>
      <c r="D120" s="14" t="n"/>
      <c r="E120" s="7" t="n"/>
      <c r="F120" s="14" t="n"/>
      <c r="G120" s="9">
        <f>IF(F120="","",IF(UPPER(F120)="W",IF(D120&gt;0,E120*D120/100,E120*100/ABS(D120)),IF(UPPER(F120)="L",-E120,0)))</f>
        <v/>
      </c>
      <c r="H120" s="12">
        <f>IF(G120="","",G120/Settings!$B$6)</f>
        <v/>
      </c>
      <c r="I120" s="9">
        <f>IF(F120="","",Settings!$B$4+SUM($G$4:G120))</f>
        <v/>
      </c>
      <c r="J120" s="9">
        <f>IF(I120="","",MAX(Settings!$B$4,MAX($I$4:I120)))</f>
        <v/>
      </c>
      <c r="K120" s="11">
        <f>IF(I120="","",(J120-I120)/J120)</f>
        <v/>
      </c>
    </row>
    <row r="121">
      <c r="A121" s="15" t="n"/>
      <c r="B121" s="14" t="n"/>
      <c r="C121" s="14" t="n"/>
      <c r="D121" s="14" t="n"/>
      <c r="E121" s="7" t="n"/>
      <c r="F121" s="14" t="n"/>
      <c r="G121" s="9">
        <f>IF(F121="","",IF(UPPER(F121)="W",IF(D121&gt;0,E121*D121/100,E121*100/ABS(D121)),IF(UPPER(F121)="L",-E121,0)))</f>
        <v/>
      </c>
      <c r="H121" s="12">
        <f>IF(G121="","",G121/Settings!$B$6)</f>
        <v/>
      </c>
      <c r="I121" s="9">
        <f>IF(F121="","",Settings!$B$4+SUM($G$4:G121))</f>
        <v/>
      </c>
      <c r="J121" s="9">
        <f>IF(I121="","",MAX(Settings!$B$4,MAX($I$4:I121)))</f>
        <v/>
      </c>
      <c r="K121" s="11">
        <f>IF(I121="","",(J121-I121)/J121)</f>
        <v/>
      </c>
    </row>
    <row r="122">
      <c r="A122" s="15" t="n"/>
      <c r="B122" s="14" t="n"/>
      <c r="C122" s="14" t="n"/>
      <c r="D122" s="14" t="n"/>
      <c r="E122" s="7" t="n"/>
      <c r="F122" s="14" t="n"/>
      <c r="G122" s="9">
        <f>IF(F122="","",IF(UPPER(F122)="W",IF(D122&gt;0,E122*D122/100,E122*100/ABS(D122)),IF(UPPER(F122)="L",-E122,0)))</f>
        <v/>
      </c>
      <c r="H122" s="12">
        <f>IF(G122="","",G122/Settings!$B$6)</f>
        <v/>
      </c>
      <c r="I122" s="9">
        <f>IF(F122="","",Settings!$B$4+SUM($G$4:G122))</f>
        <v/>
      </c>
      <c r="J122" s="9">
        <f>IF(I122="","",MAX(Settings!$B$4,MAX($I$4:I122)))</f>
        <v/>
      </c>
      <c r="K122" s="11">
        <f>IF(I122="","",(J122-I122)/J122)</f>
        <v/>
      </c>
    </row>
    <row r="123">
      <c r="A123" s="15" t="n"/>
      <c r="B123" s="14" t="n"/>
      <c r="C123" s="14" t="n"/>
      <c r="D123" s="14" t="n"/>
      <c r="E123" s="7" t="n"/>
      <c r="F123" s="14" t="n"/>
      <c r="G123" s="9">
        <f>IF(F123="","",IF(UPPER(F123)="W",IF(D123&gt;0,E123*D123/100,E123*100/ABS(D123)),IF(UPPER(F123)="L",-E123,0)))</f>
        <v/>
      </c>
      <c r="H123" s="12">
        <f>IF(G123="","",G123/Settings!$B$6)</f>
        <v/>
      </c>
      <c r="I123" s="9">
        <f>IF(F123="","",Settings!$B$4+SUM($G$4:G123))</f>
        <v/>
      </c>
      <c r="J123" s="9">
        <f>IF(I123="","",MAX(Settings!$B$4,MAX($I$4:I123)))</f>
        <v/>
      </c>
      <c r="K123" s="11">
        <f>IF(I123="","",(J123-I123)/J123)</f>
        <v/>
      </c>
    </row>
    <row r="124">
      <c r="A124" s="15" t="n"/>
      <c r="B124" s="14" t="n"/>
      <c r="C124" s="14" t="n"/>
      <c r="D124" s="14" t="n"/>
      <c r="E124" s="7" t="n"/>
      <c r="F124" s="14" t="n"/>
      <c r="G124" s="9">
        <f>IF(F124="","",IF(UPPER(F124)="W",IF(D124&gt;0,E124*D124/100,E124*100/ABS(D124)),IF(UPPER(F124)="L",-E124,0)))</f>
        <v/>
      </c>
      <c r="H124" s="12">
        <f>IF(G124="","",G124/Settings!$B$6)</f>
        <v/>
      </c>
      <c r="I124" s="9">
        <f>IF(F124="","",Settings!$B$4+SUM($G$4:G124))</f>
        <v/>
      </c>
      <c r="J124" s="9">
        <f>IF(I124="","",MAX(Settings!$B$4,MAX($I$4:I124)))</f>
        <v/>
      </c>
      <c r="K124" s="11">
        <f>IF(I124="","",(J124-I124)/J124)</f>
        <v/>
      </c>
    </row>
    <row r="125">
      <c r="A125" s="15" t="n"/>
      <c r="B125" s="14" t="n"/>
      <c r="C125" s="14" t="n"/>
      <c r="D125" s="14" t="n"/>
      <c r="E125" s="7" t="n"/>
      <c r="F125" s="14" t="n"/>
      <c r="G125" s="9">
        <f>IF(F125="","",IF(UPPER(F125)="W",IF(D125&gt;0,E125*D125/100,E125*100/ABS(D125)),IF(UPPER(F125)="L",-E125,0)))</f>
        <v/>
      </c>
      <c r="H125" s="12">
        <f>IF(G125="","",G125/Settings!$B$6)</f>
        <v/>
      </c>
      <c r="I125" s="9">
        <f>IF(F125="","",Settings!$B$4+SUM($G$4:G125))</f>
        <v/>
      </c>
      <c r="J125" s="9">
        <f>IF(I125="","",MAX(Settings!$B$4,MAX($I$4:I125)))</f>
        <v/>
      </c>
      <c r="K125" s="11">
        <f>IF(I125="","",(J125-I125)/J125)</f>
        <v/>
      </c>
    </row>
    <row r="126">
      <c r="A126" s="15" t="n"/>
      <c r="B126" s="14" t="n"/>
      <c r="C126" s="14" t="n"/>
      <c r="D126" s="14" t="n"/>
      <c r="E126" s="7" t="n"/>
      <c r="F126" s="14" t="n"/>
      <c r="G126" s="9">
        <f>IF(F126="","",IF(UPPER(F126)="W",IF(D126&gt;0,E126*D126/100,E126*100/ABS(D126)),IF(UPPER(F126)="L",-E126,0)))</f>
        <v/>
      </c>
      <c r="H126" s="12">
        <f>IF(G126="","",G126/Settings!$B$6)</f>
        <v/>
      </c>
      <c r="I126" s="9">
        <f>IF(F126="","",Settings!$B$4+SUM($G$4:G126))</f>
        <v/>
      </c>
      <c r="J126" s="9">
        <f>IF(I126="","",MAX(Settings!$B$4,MAX($I$4:I126)))</f>
        <v/>
      </c>
      <c r="K126" s="11">
        <f>IF(I126="","",(J126-I126)/J126)</f>
        <v/>
      </c>
    </row>
    <row r="127">
      <c r="A127" s="15" t="n"/>
      <c r="B127" s="14" t="n"/>
      <c r="C127" s="14" t="n"/>
      <c r="D127" s="14" t="n"/>
      <c r="E127" s="7" t="n"/>
      <c r="F127" s="14" t="n"/>
      <c r="G127" s="9">
        <f>IF(F127="","",IF(UPPER(F127)="W",IF(D127&gt;0,E127*D127/100,E127*100/ABS(D127)),IF(UPPER(F127)="L",-E127,0)))</f>
        <v/>
      </c>
      <c r="H127" s="12">
        <f>IF(G127="","",G127/Settings!$B$6)</f>
        <v/>
      </c>
      <c r="I127" s="9">
        <f>IF(F127="","",Settings!$B$4+SUM($G$4:G127))</f>
        <v/>
      </c>
      <c r="J127" s="9">
        <f>IF(I127="","",MAX(Settings!$B$4,MAX($I$4:I127)))</f>
        <v/>
      </c>
      <c r="K127" s="11">
        <f>IF(I127="","",(J127-I127)/J127)</f>
        <v/>
      </c>
    </row>
    <row r="128">
      <c r="A128" s="15" t="n"/>
      <c r="B128" s="14" t="n"/>
      <c r="C128" s="14" t="n"/>
      <c r="D128" s="14" t="n"/>
      <c r="E128" s="7" t="n"/>
      <c r="F128" s="14" t="n"/>
      <c r="G128" s="9">
        <f>IF(F128="","",IF(UPPER(F128)="W",IF(D128&gt;0,E128*D128/100,E128*100/ABS(D128)),IF(UPPER(F128)="L",-E128,0)))</f>
        <v/>
      </c>
      <c r="H128" s="12">
        <f>IF(G128="","",G128/Settings!$B$6)</f>
        <v/>
      </c>
      <c r="I128" s="9">
        <f>IF(F128="","",Settings!$B$4+SUM($G$4:G128))</f>
        <v/>
      </c>
      <c r="J128" s="9">
        <f>IF(I128="","",MAX(Settings!$B$4,MAX($I$4:I128)))</f>
        <v/>
      </c>
      <c r="K128" s="11">
        <f>IF(I128="","",(J128-I128)/J128)</f>
        <v/>
      </c>
    </row>
    <row r="129">
      <c r="A129" s="15" t="n"/>
      <c r="B129" s="14" t="n"/>
      <c r="C129" s="14" t="n"/>
      <c r="D129" s="14" t="n"/>
      <c r="E129" s="7" t="n"/>
      <c r="F129" s="14" t="n"/>
      <c r="G129" s="9">
        <f>IF(F129="","",IF(UPPER(F129)="W",IF(D129&gt;0,E129*D129/100,E129*100/ABS(D129)),IF(UPPER(F129)="L",-E129,0)))</f>
        <v/>
      </c>
      <c r="H129" s="12">
        <f>IF(G129="","",G129/Settings!$B$6)</f>
        <v/>
      </c>
      <c r="I129" s="9">
        <f>IF(F129="","",Settings!$B$4+SUM($G$4:G129))</f>
        <v/>
      </c>
      <c r="J129" s="9">
        <f>IF(I129="","",MAX(Settings!$B$4,MAX($I$4:I129)))</f>
        <v/>
      </c>
      <c r="K129" s="11">
        <f>IF(I129="","",(J129-I129)/J129)</f>
        <v/>
      </c>
    </row>
    <row r="130">
      <c r="A130" s="15" t="n"/>
      <c r="B130" s="14" t="n"/>
      <c r="C130" s="14" t="n"/>
      <c r="D130" s="14" t="n"/>
      <c r="E130" s="7" t="n"/>
      <c r="F130" s="14" t="n"/>
      <c r="G130" s="9">
        <f>IF(F130="","",IF(UPPER(F130)="W",IF(D130&gt;0,E130*D130/100,E130*100/ABS(D130)),IF(UPPER(F130)="L",-E130,0)))</f>
        <v/>
      </c>
      <c r="H130" s="12">
        <f>IF(G130="","",G130/Settings!$B$6)</f>
        <v/>
      </c>
      <c r="I130" s="9">
        <f>IF(F130="","",Settings!$B$4+SUM($G$4:G130))</f>
        <v/>
      </c>
      <c r="J130" s="9">
        <f>IF(I130="","",MAX(Settings!$B$4,MAX($I$4:I130)))</f>
        <v/>
      </c>
      <c r="K130" s="11">
        <f>IF(I130="","",(J130-I130)/J130)</f>
        <v/>
      </c>
    </row>
    <row r="131">
      <c r="A131" s="15" t="n"/>
      <c r="B131" s="14" t="n"/>
      <c r="C131" s="14" t="n"/>
      <c r="D131" s="14" t="n"/>
      <c r="E131" s="7" t="n"/>
      <c r="F131" s="14" t="n"/>
      <c r="G131" s="9">
        <f>IF(F131="","",IF(UPPER(F131)="W",IF(D131&gt;0,E131*D131/100,E131*100/ABS(D131)),IF(UPPER(F131)="L",-E131,0)))</f>
        <v/>
      </c>
      <c r="H131" s="12">
        <f>IF(G131="","",G131/Settings!$B$6)</f>
        <v/>
      </c>
      <c r="I131" s="9">
        <f>IF(F131="","",Settings!$B$4+SUM($G$4:G131))</f>
        <v/>
      </c>
      <c r="J131" s="9">
        <f>IF(I131="","",MAX(Settings!$B$4,MAX($I$4:I131)))</f>
        <v/>
      </c>
      <c r="K131" s="11">
        <f>IF(I131="","",(J131-I131)/J131)</f>
        <v/>
      </c>
    </row>
    <row r="132">
      <c r="A132" s="15" t="n"/>
      <c r="B132" s="14" t="n"/>
      <c r="C132" s="14" t="n"/>
      <c r="D132" s="14" t="n"/>
      <c r="E132" s="7" t="n"/>
      <c r="F132" s="14" t="n"/>
      <c r="G132" s="9">
        <f>IF(F132="","",IF(UPPER(F132)="W",IF(D132&gt;0,E132*D132/100,E132*100/ABS(D132)),IF(UPPER(F132)="L",-E132,0)))</f>
        <v/>
      </c>
      <c r="H132" s="12">
        <f>IF(G132="","",G132/Settings!$B$6)</f>
        <v/>
      </c>
      <c r="I132" s="9">
        <f>IF(F132="","",Settings!$B$4+SUM($G$4:G132))</f>
        <v/>
      </c>
      <c r="J132" s="9">
        <f>IF(I132="","",MAX(Settings!$B$4,MAX($I$4:I132)))</f>
        <v/>
      </c>
      <c r="K132" s="11">
        <f>IF(I132="","",(J132-I132)/J132)</f>
        <v/>
      </c>
    </row>
    <row r="133">
      <c r="A133" s="15" t="n"/>
      <c r="B133" s="14" t="n"/>
      <c r="C133" s="14" t="n"/>
      <c r="D133" s="14" t="n"/>
      <c r="E133" s="7" t="n"/>
      <c r="F133" s="14" t="n"/>
      <c r="G133" s="9">
        <f>IF(F133="","",IF(UPPER(F133)="W",IF(D133&gt;0,E133*D133/100,E133*100/ABS(D133)),IF(UPPER(F133)="L",-E133,0)))</f>
        <v/>
      </c>
      <c r="H133" s="12">
        <f>IF(G133="","",G133/Settings!$B$6)</f>
        <v/>
      </c>
      <c r="I133" s="9">
        <f>IF(F133="","",Settings!$B$4+SUM($G$4:G133))</f>
        <v/>
      </c>
      <c r="J133" s="9">
        <f>IF(I133="","",MAX(Settings!$B$4,MAX($I$4:I133)))</f>
        <v/>
      </c>
      <c r="K133" s="11">
        <f>IF(I133="","",(J133-I133)/J133)</f>
        <v/>
      </c>
    </row>
    <row r="134">
      <c r="A134" s="15" t="n"/>
      <c r="B134" s="14" t="n"/>
      <c r="C134" s="14" t="n"/>
      <c r="D134" s="14" t="n"/>
      <c r="E134" s="7" t="n"/>
      <c r="F134" s="14" t="n"/>
      <c r="G134" s="9">
        <f>IF(F134="","",IF(UPPER(F134)="W",IF(D134&gt;0,E134*D134/100,E134*100/ABS(D134)),IF(UPPER(F134)="L",-E134,0)))</f>
        <v/>
      </c>
      <c r="H134" s="12">
        <f>IF(G134="","",G134/Settings!$B$6)</f>
        <v/>
      </c>
      <c r="I134" s="9">
        <f>IF(F134="","",Settings!$B$4+SUM($G$4:G134))</f>
        <v/>
      </c>
      <c r="J134" s="9">
        <f>IF(I134="","",MAX(Settings!$B$4,MAX($I$4:I134)))</f>
        <v/>
      </c>
      <c r="K134" s="11">
        <f>IF(I134="","",(J134-I134)/J134)</f>
        <v/>
      </c>
    </row>
    <row r="135">
      <c r="A135" s="15" t="n"/>
      <c r="B135" s="14" t="n"/>
      <c r="C135" s="14" t="n"/>
      <c r="D135" s="14" t="n"/>
      <c r="E135" s="7" t="n"/>
      <c r="F135" s="14" t="n"/>
      <c r="G135" s="9">
        <f>IF(F135="","",IF(UPPER(F135)="W",IF(D135&gt;0,E135*D135/100,E135*100/ABS(D135)),IF(UPPER(F135)="L",-E135,0)))</f>
        <v/>
      </c>
      <c r="H135" s="12">
        <f>IF(G135="","",G135/Settings!$B$6)</f>
        <v/>
      </c>
      <c r="I135" s="9">
        <f>IF(F135="","",Settings!$B$4+SUM($G$4:G135))</f>
        <v/>
      </c>
      <c r="J135" s="9">
        <f>IF(I135="","",MAX(Settings!$B$4,MAX($I$4:I135)))</f>
        <v/>
      </c>
      <c r="K135" s="11">
        <f>IF(I135="","",(J135-I135)/J135)</f>
        <v/>
      </c>
    </row>
    <row r="136">
      <c r="A136" s="15" t="n"/>
      <c r="B136" s="14" t="n"/>
      <c r="C136" s="14" t="n"/>
      <c r="D136" s="14" t="n"/>
      <c r="E136" s="7" t="n"/>
      <c r="F136" s="14" t="n"/>
      <c r="G136" s="9">
        <f>IF(F136="","",IF(UPPER(F136)="W",IF(D136&gt;0,E136*D136/100,E136*100/ABS(D136)),IF(UPPER(F136)="L",-E136,0)))</f>
        <v/>
      </c>
      <c r="H136" s="12">
        <f>IF(G136="","",G136/Settings!$B$6)</f>
        <v/>
      </c>
      <c r="I136" s="9">
        <f>IF(F136="","",Settings!$B$4+SUM($G$4:G136))</f>
        <v/>
      </c>
      <c r="J136" s="9">
        <f>IF(I136="","",MAX(Settings!$B$4,MAX($I$4:I136)))</f>
        <v/>
      </c>
      <c r="K136" s="11">
        <f>IF(I136="","",(J136-I136)/J136)</f>
        <v/>
      </c>
    </row>
    <row r="137">
      <c r="A137" s="15" t="n"/>
      <c r="B137" s="14" t="n"/>
      <c r="C137" s="14" t="n"/>
      <c r="D137" s="14" t="n"/>
      <c r="E137" s="7" t="n"/>
      <c r="F137" s="14" t="n"/>
      <c r="G137" s="9">
        <f>IF(F137="","",IF(UPPER(F137)="W",IF(D137&gt;0,E137*D137/100,E137*100/ABS(D137)),IF(UPPER(F137)="L",-E137,0)))</f>
        <v/>
      </c>
      <c r="H137" s="12">
        <f>IF(G137="","",G137/Settings!$B$6)</f>
        <v/>
      </c>
      <c r="I137" s="9">
        <f>IF(F137="","",Settings!$B$4+SUM($G$4:G137))</f>
        <v/>
      </c>
      <c r="J137" s="9">
        <f>IF(I137="","",MAX(Settings!$B$4,MAX($I$4:I137)))</f>
        <v/>
      </c>
      <c r="K137" s="11">
        <f>IF(I137="","",(J137-I137)/J137)</f>
        <v/>
      </c>
    </row>
    <row r="138">
      <c r="A138" s="15" t="n"/>
      <c r="B138" s="14" t="n"/>
      <c r="C138" s="14" t="n"/>
      <c r="D138" s="14" t="n"/>
      <c r="E138" s="7" t="n"/>
      <c r="F138" s="14" t="n"/>
      <c r="G138" s="9">
        <f>IF(F138="","",IF(UPPER(F138)="W",IF(D138&gt;0,E138*D138/100,E138*100/ABS(D138)),IF(UPPER(F138)="L",-E138,0)))</f>
        <v/>
      </c>
      <c r="H138" s="12">
        <f>IF(G138="","",G138/Settings!$B$6)</f>
        <v/>
      </c>
      <c r="I138" s="9">
        <f>IF(F138="","",Settings!$B$4+SUM($G$4:G138))</f>
        <v/>
      </c>
      <c r="J138" s="9">
        <f>IF(I138="","",MAX(Settings!$B$4,MAX($I$4:I138)))</f>
        <v/>
      </c>
      <c r="K138" s="11">
        <f>IF(I138="","",(J138-I138)/J138)</f>
        <v/>
      </c>
    </row>
    <row r="139">
      <c r="A139" s="15" t="n"/>
      <c r="B139" s="14" t="n"/>
      <c r="C139" s="14" t="n"/>
      <c r="D139" s="14" t="n"/>
      <c r="E139" s="7" t="n"/>
      <c r="F139" s="14" t="n"/>
      <c r="G139" s="9">
        <f>IF(F139="","",IF(UPPER(F139)="W",IF(D139&gt;0,E139*D139/100,E139*100/ABS(D139)),IF(UPPER(F139)="L",-E139,0)))</f>
        <v/>
      </c>
      <c r="H139" s="12">
        <f>IF(G139="","",G139/Settings!$B$6)</f>
        <v/>
      </c>
      <c r="I139" s="9">
        <f>IF(F139="","",Settings!$B$4+SUM($G$4:G139))</f>
        <v/>
      </c>
      <c r="J139" s="9">
        <f>IF(I139="","",MAX(Settings!$B$4,MAX($I$4:I139)))</f>
        <v/>
      </c>
      <c r="K139" s="11">
        <f>IF(I139="","",(J139-I139)/J139)</f>
        <v/>
      </c>
    </row>
    <row r="140">
      <c r="A140" s="15" t="n"/>
      <c r="B140" s="14" t="n"/>
      <c r="C140" s="14" t="n"/>
      <c r="D140" s="14" t="n"/>
      <c r="E140" s="7" t="n"/>
      <c r="F140" s="14" t="n"/>
      <c r="G140" s="9">
        <f>IF(F140="","",IF(UPPER(F140)="W",IF(D140&gt;0,E140*D140/100,E140*100/ABS(D140)),IF(UPPER(F140)="L",-E140,0)))</f>
        <v/>
      </c>
      <c r="H140" s="12">
        <f>IF(G140="","",G140/Settings!$B$6)</f>
        <v/>
      </c>
      <c r="I140" s="9">
        <f>IF(F140="","",Settings!$B$4+SUM($G$4:G140))</f>
        <v/>
      </c>
      <c r="J140" s="9">
        <f>IF(I140="","",MAX(Settings!$B$4,MAX($I$4:I140)))</f>
        <v/>
      </c>
      <c r="K140" s="11">
        <f>IF(I140="","",(J140-I140)/J140)</f>
        <v/>
      </c>
    </row>
    <row r="141">
      <c r="A141" s="15" t="n"/>
      <c r="B141" s="14" t="n"/>
      <c r="C141" s="14" t="n"/>
      <c r="D141" s="14" t="n"/>
      <c r="E141" s="7" t="n"/>
      <c r="F141" s="14" t="n"/>
      <c r="G141" s="9">
        <f>IF(F141="","",IF(UPPER(F141)="W",IF(D141&gt;0,E141*D141/100,E141*100/ABS(D141)),IF(UPPER(F141)="L",-E141,0)))</f>
        <v/>
      </c>
      <c r="H141" s="12">
        <f>IF(G141="","",G141/Settings!$B$6)</f>
        <v/>
      </c>
      <c r="I141" s="9">
        <f>IF(F141="","",Settings!$B$4+SUM($G$4:G141))</f>
        <v/>
      </c>
      <c r="J141" s="9">
        <f>IF(I141="","",MAX(Settings!$B$4,MAX($I$4:I141)))</f>
        <v/>
      </c>
      <c r="K141" s="11">
        <f>IF(I141="","",(J141-I141)/J141)</f>
        <v/>
      </c>
    </row>
    <row r="142">
      <c r="A142" s="15" t="n"/>
      <c r="B142" s="14" t="n"/>
      <c r="C142" s="14" t="n"/>
      <c r="D142" s="14" t="n"/>
      <c r="E142" s="7" t="n"/>
      <c r="F142" s="14" t="n"/>
      <c r="G142" s="9">
        <f>IF(F142="","",IF(UPPER(F142)="W",IF(D142&gt;0,E142*D142/100,E142*100/ABS(D142)),IF(UPPER(F142)="L",-E142,0)))</f>
        <v/>
      </c>
      <c r="H142" s="12">
        <f>IF(G142="","",G142/Settings!$B$6)</f>
        <v/>
      </c>
      <c r="I142" s="9">
        <f>IF(F142="","",Settings!$B$4+SUM($G$4:G142))</f>
        <v/>
      </c>
      <c r="J142" s="9">
        <f>IF(I142="","",MAX(Settings!$B$4,MAX($I$4:I142)))</f>
        <v/>
      </c>
      <c r="K142" s="11">
        <f>IF(I142="","",(J142-I142)/J142)</f>
        <v/>
      </c>
    </row>
    <row r="143">
      <c r="A143" s="15" t="n"/>
      <c r="B143" s="14" t="n"/>
      <c r="C143" s="14" t="n"/>
      <c r="D143" s="14" t="n"/>
      <c r="E143" s="7" t="n"/>
      <c r="F143" s="14" t="n"/>
      <c r="G143" s="9">
        <f>IF(F143="","",IF(UPPER(F143)="W",IF(D143&gt;0,E143*D143/100,E143*100/ABS(D143)),IF(UPPER(F143)="L",-E143,0)))</f>
        <v/>
      </c>
      <c r="H143" s="12">
        <f>IF(G143="","",G143/Settings!$B$6)</f>
        <v/>
      </c>
      <c r="I143" s="9">
        <f>IF(F143="","",Settings!$B$4+SUM($G$4:G143))</f>
        <v/>
      </c>
      <c r="J143" s="9">
        <f>IF(I143="","",MAX(Settings!$B$4,MAX($I$4:I143)))</f>
        <v/>
      </c>
      <c r="K143" s="11">
        <f>IF(I143="","",(J143-I143)/J143)</f>
        <v/>
      </c>
    </row>
    <row r="144">
      <c r="A144" s="15" t="n"/>
      <c r="B144" s="14" t="n"/>
      <c r="C144" s="14" t="n"/>
      <c r="D144" s="14" t="n"/>
      <c r="E144" s="7" t="n"/>
      <c r="F144" s="14" t="n"/>
      <c r="G144" s="9">
        <f>IF(F144="","",IF(UPPER(F144)="W",IF(D144&gt;0,E144*D144/100,E144*100/ABS(D144)),IF(UPPER(F144)="L",-E144,0)))</f>
        <v/>
      </c>
      <c r="H144" s="12">
        <f>IF(G144="","",G144/Settings!$B$6)</f>
        <v/>
      </c>
      <c r="I144" s="9">
        <f>IF(F144="","",Settings!$B$4+SUM($G$4:G144))</f>
        <v/>
      </c>
      <c r="J144" s="9">
        <f>IF(I144="","",MAX(Settings!$B$4,MAX($I$4:I144)))</f>
        <v/>
      </c>
      <c r="K144" s="11">
        <f>IF(I144="","",(J144-I144)/J144)</f>
        <v/>
      </c>
    </row>
    <row r="145">
      <c r="A145" s="15" t="n"/>
      <c r="B145" s="14" t="n"/>
      <c r="C145" s="14" t="n"/>
      <c r="D145" s="14" t="n"/>
      <c r="E145" s="7" t="n"/>
      <c r="F145" s="14" t="n"/>
      <c r="G145" s="9">
        <f>IF(F145="","",IF(UPPER(F145)="W",IF(D145&gt;0,E145*D145/100,E145*100/ABS(D145)),IF(UPPER(F145)="L",-E145,0)))</f>
        <v/>
      </c>
      <c r="H145" s="12">
        <f>IF(G145="","",G145/Settings!$B$6)</f>
        <v/>
      </c>
      <c r="I145" s="9">
        <f>IF(F145="","",Settings!$B$4+SUM($G$4:G145))</f>
        <v/>
      </c>
      <c r="J145" s="9">
        <f>IF(I145="","",MAX(Settings!$B$4,MAX($I$4:I145)))</f>
        <v/>
      </c>
      <c r="K145" s="11">
        <f>IF(I145="","",(J145-I145)/J145)</f>
        <v/>
      </c>
    </row>
    <row r="146">
      <c r="A146" s="15" t="n"/>
      <c r="B146" s="14" t="n"/>
      <c r="C146" s="14" t="n"/>
      <c r="D146" s="14" t="n"/>
      <c r="E146" s="7" t="n"/>
      <c r="F146" s="14" t="n"/>
      <c r="G146" s="9">
        <f>IF(F146="","",IF(UPPER(F146)="W",IF(D146&gt;0,E146*D146/100,E146*100/ABS(D146)),IF(UPPER(F146)="L",-E146,0)))</f>
        <v/>
      </c>
      <c r="H146" s="12">
        <f>IF(G146="","",G146/Settings!$B$6)</f>
        <v/>
      </c>
      <c r="I146" s="9">
        <f>IF(F146="","",Settings!$B$4+SUM($G$4:G146))</f>
        <v/>
      </c>
      <c r="J146" s="9">
        <f>IF(I146="","",MAX(Settings!$B$4,MAX($I$4:I146)))</f>
        <v/>
      </c>
      <c r="K146" s="11">
        <f>IF(I146="","",(J146-I146)/J146)</f>
        <v/>
      </c>
    </row>
    <row r="147">
      <c r="A147" s="15" t="n"/>
      <c r="B147" s="14" t="n"/>
      <c r="C147" s="14" t="n"/>
      <c r="D147" s="14" t="n"/>
      <c r="E147" s="7" t="n"/>
      <c r="F147" s="14" t="n"/>
      <c r="G147" s="9">
        <f>IF(F147="","",IF(UPPER(F147)="W",IF(D147&gt;0,E147*D147/100,E147*100/ABS(D147)),IF(UPPER(F147)="L",-E147,0)))</f>
        <v/>
      </c>
      <c r="H147" s="12">
        <f>IF(G147="","",G147/Settings!$B$6)</f>
        <v/>
      </c>
      <c r="I147" s="9">
        <f>IF(F147="","",Settings!$B$4+SUM($G$4:G147))</f>
        <v/>
      </c>
      <c r="J147" s="9">
        <f>IF(I147="","",MAX(Settings!$B$4,MAX($I$4:I147)))</f>
        <v/>
      </c>
      <c r="K147" s="11">
        <f>IF(I147="","",(J147-I147)/J147)</f>
        <v/>
      </c>
    </row>
    <row r="148">
      <c r="A148" s="15" t="n"/>
      <c r="B148" s="14" t="n"/>
      <c r="C148" s="14" t="n"/>
      <c r="D148" s="14" t="n"/>
      <c r="E148" s="7" t="n"/>
      <c r="F148" s="14" t="n"/>
      <c r="G148" s="9">
        <f>IF(F148="","",IF(UPPER(F148)="W",IF(D148&gt;0,E148*D148/100,E148*100/ABS(D148)),IF(UPPER(F148)="L",-E148,0)))</f>
        <v/>
      </c>
      <c r="H148" s="12">
        <f>IF(G148="","",G148/Settings!$B$6)</f>
        <v/>
      </c>
      <c r="I148" s="9">
        <f>IF(F148="","",Settings!$B$4+SUM($G$4:G148))</f>
        <v/>
      </c>
      <c r="J148" s="9">
        <f>IF(I148="","",MAX(Settings!$B$4,MAX($I$4:I148)))</f>
        <v/>
      </c>
      <c r="K148" s="11">
        <f>IF(I148="","",(J148-I148)/J148)</f>
        <v/>
      </c>
    </row>
    <row r="149">
      <c r="A149" s="15" t="n"/>
      <c r="B149" s="14" t="n"/>
      <c r="C149" s="14" t="n"/>
      <c r="D149" s="14" t="n"/>
      <c r="E149" s="7" t="n"/>
      <c r="F149" s="14" t="n"/>
      <c r="G149" s="9">
        <f>IF(F149="","",IF(UPPER(F149)="W",IF(D149&gt;0,E149*D149/100,E149*100/ABS(D149)),IF(UPPER(F149)="L",-E149,0)))</f>
        <v/>
      </c>
      <c r="H149" s="12">
        <f>IF(G149="","",G149/Settings!$B$6)</f>
        <v/>
      </c>
      <c r="I149" s="9">
        <f>IF(F149="","",Settings!$B$4+SUM($G$4:G149))</f>
        <v/>
      </c>
      <c r="J149" s="9">
        <f>IF(I149="","",MAX(Settings!$B$4,MAX($I$4:I149)))</f>
        <v/>
      </c>
      <c r="K149" s="11">
        <f>IF(I149="","",(J149-I149)/J149)</f>
        <v/>
      </c>
    </row>
    <row r="150">
      <c r="A150" s="15" t="n"/>
      <c r="B150" s="14" t="n"/>
      <c r="C150" s="14" t="n"/>
      <c r="D150" s="14" t="n"/>
      <c r="E150" s="7" t="n"/>
      <c r="F150" s="14" t="n"/>
      <c r="G150" s="9">
        <f>IF(F150="","",IF(UPPER(F150)="W",IF(D150&gt;0,E150*D150/100,E150*100/ABS(D150)),IF(UPPER(F150)="L",-E150,0)))</f>
        <v/>
      </c>
      <c r="H150" s="12">
        <f>IF(G150="","",G150/Settings!$B$6)</f>
        <v/>
      </c>
      <c r="I150" s="9">
        <f>IF(F150="","",Settings!$B$4+SUM($G$4:G150))</f>
        <v/>
      </c>
      <c r="J150" s="9">
        <f>IF(I150="","",MAX(Settings!$B$4,MAX($I$4:I150)))</f>
        <v/>
      </c>
      <c r="K150" s="11">
        <f>IF(I150="","",(J150-I150)/J150)</f>
        <v/>
      </c>
    </row>
    <row r="151">
      <c r="A151" s="15" t="n"/>
      <c r="B151" s="14" t="n"/>
      <c r="C151" s="14" t="n"/>
      <c r="D151" s="14" t="n"/>
      <c r="E151" s="7" t="n"/>
      <c r="F151" s="14" t="n"/>
      <c r="G151" s="9">
        <f>IF(F151="","",IF(UPPER(F151)="W",IF(D151&gt;0,E151*D151/100,E151*100/ABS(D151)),IF(UPPER(F151)="L",-E151,0)))</f>
        <v/>
      </c>
      <c r="H151" s="12">
        <f>IF(G151="","",G151/Settings!$B$6)</f>
        <v/>
      </c>
      <c r="I151" s="9">
        <f>IF(F151="","",Settings!$B$4+SUM($G$4:G151))</f>
        <v/>
      </c>
      <c r="J151" s="9">
        <f>IF(I151="","",MAX(Settings!$B$4,MAX($I$4:I151)))</f>
        <v/>
      </c>
      <c r="K151" s="11">
        <f>IF(I151="","",(J151-I151)/J151)</f>
        <v/>
      </c>
    </row>
    <row r="152">
      <c r="A152" s="15" t="n"/>
      <c r="B152" s="14" t="n"/>
      <c r="C152" s="14" t="n"/>
      <c r="D152" s="14" t="n"/>
      <c r="E152" s="7" t="n"/>
      <c r="F152" s="14" t="n"/>
      <c r="G152" s="9">
        <f>IF(F152="","",IF(UPPER(F152)="W",IF(D152&gt;0,E152*D152/100,E152*100/ABS(D152)),IF(UPPER(F152)="L",-E152,0)))</f>
        <v/>
      </c>
      <c r="H152" s="12">
        <f>IF(G152="","",G152/Settings!$B$6)</f>
        <v/>
      </c>
      <c r="I152" s="9">
        <f>IF(F152="","",Settings!$B$4+SUM($G$4:G152))</f>
        <v/>
      </c>
      <c r="J152" s="9">
        <f>IF(I152="","",MAX(Settings!$B$4,MAX($I$4:I152)))</f>
        <v/>
      </c>
      <c r="K152" s="11">
        <f>IF(I152="","",(J152-I152)/J152)</f>
        <v/>
      </c>
    </row>
    <row r="153">
      <c r="A153" s="15" t="n"/>
      <c r="B153" s="14" t="n"/>
      <c r="C153" s="14" t="n"/>
      <c r="D153" s="14" t="n"/>
      <c r="E153" s="7" t="n"/>
      <c r="F153" s="14" t="n"/>
      <c r="G153" s="9">
        <f>IF(F153="","",IF(UPPER(F153)="W",IF(D153&gt;0,E153*D153/100,E153*100/ABS(D153)),IF(UPPER(F153)="L",-E153,0)))</f>
        <v/>
      </c>
      <c r="H153" s="12">
        <f>IF(G153="","",G153/Settings!$B$6)</f>
        <v/>
      </c>
      <c r="I153" s="9">
        <f>IF(F153="","",Settings!$B$4+SUM($G$4:G153))</f>
        <v/>
      </c>
      <c r="J153" s="9">
        <f>IF(I153="","",MAX(Settings!$B$4,MAX($I$4:I153)))</f>
        <v/>
      </c>
      <c r="K153" s="11">
        <f>IF(I153="","",(J153-I153)/J153)</f>
        <v/>
      </c>
    </row>
    <row r="154">
      <c r="A154" s="15" t="n"/>
      <c r="B154" s="14" t="n"/>
      <c r="C154" s="14" t="n"/>
      <c r="D154" s="14" t="n"/>
      <c r="E154" s="7" t="n"/>
      <c r="F154" s="14" t="n"/>
      <c r="G154" s="9">
        <f>IF(F154="","",IF(UPPER(F154)="W",IF(D154&gt;0,E154*D154/100,E154*100/ABS(D154)),IF(UPPER(F154)="L",-E154,0)))</f>
        <v/>
      </c>
      <c r="H154" s="12">
        <f>IF(G154="","",G154/Settings!$B$6)</f>
        <v/>
      </c>
      <c r="I154" s="9">
        <f>IF(F154="","",Settings!$B$4+SUM($G$4:G154))</f>
        <v/>
      </c>
      <c r="J154" s="9">
        <f>IF(I154="","",MAX(Settings!$B$4,MAX($I$4:I154)))</f>
        <v/>
      </c>
      <c r="K154" s="11">
        <f>IF(I154="","",(J154-I154)/J154)</f>
        <v/>
      </c>
    </row>
    <row r="155">
      <c r="A155" s="15" t="n"/>
      <c r="B155" s="14" t="n"/>
      <c r="C155" s="14" t="n"/>
      <c r="D155" s="14" t="n"/>
      <c r="E155" s="7" t="n"/>
      <c r="F155" s="14" t="n"/>
      <c r="G155" s="9">
        <f>IF(F155="","",IF(UPPER(F155)="W",IF(D155&gt;0,E155*D155/100,E155*100/ABS(D155)),IF(UPPER(F155)="L",-E155,0)))</f>
        <v/>
      </c>
      <c r="H155" s="12">
        <f>IF(G155="","",G155/Settings!$B$6)</f>
        <v/>
      </c>
      <c r="I155" s="9">
        <f>IF(F155="","",Settings!$B$4+SUM($G$4:G155))</f>
        <v/>
      </c>
      <c r="J155" s="9">
        <f>IF(I155="","",MAX(Settings!$B$4,MAX($I$4:I155)))</f>
        <v/>
      </c>
      <c r="K155" s="11">
        <f>IF(I155="","",(J155-I155)/J155)</f>
        <v/>
      </c>
    </row>
    <row r="156">
      <c r="A156" s="15" t="n"/>
      <c r="B156" s="14" t="n"/>
      <c r="C156" s="14" t="n"/>
      <c r="D156" s="14" t="n"/>
      <c r="E156" s="7" t="n"/>
      <c r="F156" s="14" t="n"/>
      <c r="G156" s="9">
        <f>IF(F156="","",IF(UPPER(F156)="W",IF(D156&gt;0,E156*D156/100,E156*100/ABS(D156)),IF(UPPER(F156)="L",-E156,0)))</f>
        <v/>
      </c>
      <c r="H156" s="12">
        <f>IF(G156="","",G156/Settings!$B$6)</f>
        <v/>
      </c>
      <c r="I156" s="9">
        <f>IF(F156="","",Settings!$B$4+SUM($G$4:G156))</f>
        <v/>
      </c>
      <c r="J156" s="9">
        <f>IF(I156="","",MAX(Settings!$B$4,MAX($I$4:I156)))</f>
        <v/>
      </c>
      <c r="K156" s="11">
        <f>IF(I156="","",(J156-I156)/J156)</f>
        <v/>
      </c>
    </row>
    <row r="157">
      <c r="A157" s="15" t="n"/>
      <c r="B157" s="14" t="n"/>
      <c r="C157" s="14" t="n"/>
      <c r="D157" s="14" t="n"/>
      <c r="E157" s="7" t="n"/>
      <c r="F157" s="14" t="n"/>
      <c r="G157" s="9">
        <f>IF(F157="","",IF(UPPER(F157)="W",IF(D157&gt;0,E157*D157/100,E157*100/ABS(D157)),IF(UPPER(F157)="L",-E157,0)))</f>
        <v/>
      </c>
      <c r="H157" s="12">
        <f>IF(G157="","",G157/Settings!$B$6)</f>
        <v/>
      </c>
      <c r="I157" s="9">
        <f>IF(F157="","",Settings!$B$4+SUM($G$4:G157))</f>
        <v/>
      </c>
      <c r="J157" s="9">
        <f>IF(I157="","",MAX(Settings!$B$4,MAX($I$4:I157)))</f>
        <v/>
      </c>
      <c r="K157" s="11">
        <f>IF(I157="","",(J157-I157)/J157)</f>
        <v/>
      </c>
    </row>
    <row r="158">
      <c r="A158" s="15" t="n"/>
      <c r="B158" s="14" t="n"/>
      <c r="C158" s="14" t="n"/>
      <c r="D158" s="14" t="n"/>
      <c r="E158" s="7" t="n"/>
      <c r="F158" s="14" t="n"/>
      <c r="G158" s="9">
        <f>IF(F158="","",IF(UPPER(F158)="W",IF(D158&gt;0,E158*D158/100,E158*100/ABS(D158)),IF(UPPER(F158)="L",-E158,0)))</f>
        <v/>
      </c>
      <c r="H158" s="12">
        <f>IF(G158="","",G158/Settings!$B$6)</f>
        <v/>
      </c>
      <c r="I158" s="9">
        <f>IF(F158="","",Settings!$B$4+SUM($G$4:G158))</f>
        <v/>
      </c>
      <c r="J158" s="9">
        <f>IF(I158="","",MAX(Settings!$B$4,MAX($I$4:I158)))</f>
        <v/>
      </c>
      <c r="K158" s="11">
        <f>IF(I158="","",(J158-I158)/J158)</f>
        <v/>
      </c>
    </row>
    <row r="159">
      <c r="A159" s="15" t="n"/>
      <c r="B159" s="14" t="n"/>
      <c r="C159" s="14" t="n"/>
      <c r="D159" s="14" t="n"/>
      <c r="E159" s="7" t="n"/>
      <c r="F159" s="14" t="n"/>
      <c r="G159" s="9">
        <f>IF(F159="","",IF(UPPER(F159)="W",IF(D159&gt;0,E159*D159/100,E159*100/ABS(D159)),IF(UPPER(F159)="L",-E159,0)))</f>
        <v/>
      </c>
      <c r="H159" s="12">
        <f>IF(G159="","",G159/Settings!$B$6)</f>
        <v/>
      </c>
      <c r="I159" s="9">
        <f>IF(F159="","",Settings!$B$4+SUM($G$4:G159))</f>
        <v/>
      </c>
      <c r="J159" s="9">
        <f>IF(I159="","",MAX(Settings!$B$4,MAX($I$4:I159)))</f>
        <v/>
      </c>
      <c r="K159" s="11">
        <f>IF(I159="","",(J159-I159)/J159)</f>
        <v/>
      </c>
    </row>
    <row r="160">
      <c r="A160" s="15" t="n"/>
      <c r="B160" s="14" t="n"/>
      <c r="C160" s="14" t="n"/>
      <c r="D160" s="14" t="n"/>
      <c r="E160" s="7" t="n"/>
      <c r="F160" s="14" t="n"/>
      <c r="G160" s="9">
        <f>IF(F160="","",IF(UPPER(F160)="W",IF(D160&gt;0,E160*D160/100,E160*100/ABS(D160)),IF(UPPER(F160)="L",-E160,0)))</f>
        <v/>
      </c>
      <c r="H160" s="12">
        <f>IF(G160="","",G160/Settings!$B$6)</f>
        <v/>
      </c>
      <c r="I160" s="9">
        <f>IF(F160="","",Settings!$B$4+SUM($G$4:G160))</f>
        <v/>
      </c>
      <c r="J160" s="9">
        <f>IF(I160="","",MAX(Settings!$B$4,MAX($I$4:I160)))</f>
        <v/>
      </c>
      <c r="K160" s="11">
        <f>IF(I160="","",(J160-I160)/J160)</f>
        <v/>
      </c>
    </row>
    <row r="161">
      <c r="A161" s="15" t="n"/>
      <c r="B161" s="14" t="n"/>
      <c r="C161" s="14" t="n"/>
      <c r="D161" s="14" t="n"/>
      <c r="E161" s="7" t="n"/>
      <c r="F161" s="14" t="n"/>
      <c r="G161" s="9">
        <f>IF(F161="","",IF(UPPER(F161)="W",IF(D161&gt;0,E161*D161/100,E161*100/ABS(D161)),IF(UPPER(F161)="L",-E161,0)))</f>
        <v/>
      </c>
      <c r="H161" s="12">
        <f>IF(G161="","",G161/Settings!$B$6)</f>
        <v/>
      </c>
      <c r="I161" s="9">
        <f>IF(F161="","",Settings!$B$4+SUM($G$4:G161))</f>
        <v/>
      </c>
      <c r="J161" s="9">
        <f>IF(I161="","",MAX(Settings!$B$4,MAX($I$4:I161)))</f>
        <v/>
      </c>
      <c r="K161" s="11">
        <f>IF(I161="","",(J161-I161)/J161)</f>
        <v/>
      </c>
    </row>
    <row r="162">
      <c r="A162" s="15" t="n"/>
      <c r="B162" s="14" t="n"/>
      <c r="C162" s="14" t="n"/>
      <c r="D162" s="14" t="n"/>
      <c r="E162" s="7" t="n"/>
      <c r="F162" s="14" t="n"/>
      <c r="G162" s="9">
        <f>IF(F162="","",IF(UPPER(F162)="W",IF(D162&gt;0,E162*D162/100,E162*100/ABS(D162)),IF(UPPER(F162)="L",-E162,0)))</f>
        <v/>
      </c>
      <c r="H162" s="12">
        <f>IF(G162="","",G162/Settings!$B$6)</f>
        <v/>
      </c>
      <c r="I162" s="9">
        <f>IF(F162="","",Settings!$B$4+SUM($G$4:G162))</f>
        <v/>
      </c>
      <c r="J162" s="9">
        <f>IF(I162="","",MAX(Settings!$B$4,MAX($I$4:I162)))</f>
        <v/>
      </c>
      <c r="K162" s="11">
        <f>IF(I162="","",(J162-I162)/J162)</f>
        <v/>
      </c>
    </row>
    <row r="163">
      <c r="A163" s="15" t="n"/>
      <c r="B163" s="14" t="n"/>
      <c r="C163" s="14" t="n"/>
      <c r="D163" s="14" t="n"/>
      <c r="E163" s="7" t="n"/>
      <c r="F163" s="14" t="n"/>
      <c r="G163" s="9">
        <f>IF(F163="","",IF(UPPER(F163)="W",IF(D163&gt;0,E163*D163/100,E163*100/ABS(D163)),IF(UPPER(F163)="L",-E163,0)))</f>
        <v/>
      </c>
      <c r="H163" s="12">
        <f>IF(G163="","",G163/Settings!$B$6)</f>
        <v/>
      </c>
      <c r="I163" s="9">
        <f>IF(F163="","",Settings!$B$4+SUM($G$4:G163))</f>
        <v/>
      </c>
      <c r="J163" s="9">
        <f>IF(I163="","",MAX(Settings!$B$4,MAX($I$4:I163)))</f>
        <v/>
      </c>
      <c r="K163" s="11">
        <f>IF(I163="","",(J163-I163)/J163)</f>
        <v/>
      </c>
    </row>
    <row r="164">
      <c r="A164" s="15" t="n"/>
      <c r="B164" s="14" t="n"/>
      <c r="C164" s="14" t="n"/>
      <c r="D164" s="14" t="n"/>
      <c r="E164" s="7" t="n"/>
      <c r="F164" s="14" t="n"/>
      <c r="G164" s="9">
        <f>IF(F164="","",IF(UPPER(F164)="W",IF(D164&gt;0,E164*D164/100,E164*100/ABS(D164)),IF(UPPER(F164)="L",-E164,0)))</f>
        <v/>
      </c>
      <c r="H164" s="12">
        <f>IF(G164="","",G164/Settings!$B$6)</f>
        <v/>
      </c>
      <c r="I164" s="9">
        <f>IF(F164="","",Settings!$B$4+SUM($G$4:G164))</f>
        <v/>
      </c>
      <c r="J164" s="9">
        <f>IF(I164="","",MAX(Settings!$B$4,MAX($I$4:I164)))</f>
        <v/>
      </c>
      <c r="K164" s="11">
        <f>IF(I164="","",(J164-I164)/J164)</f>
        <v/>
      </c>
    </row>
    <row r="165">
      <c r="A165" s="15" t="n"/>
      <c r="B165" s="14" t="n"/>
      <c r="C165" s="14" t="n"/>
      <c r="D165" s="14" t="n"/>
      <c r="E165" s="7" t="n"/>
      <c r="F165" s="14" t="n"/>
      <c r="G165" s="9">
        <f>IF(F165="","",IF(UPPER(F165)="W",IF(D165&gt;0,E165*D165/100,E165*100/ABS(D165)),IF(UPPER(F165)="L",-E165,0)))</f>
        <v/>
      </c>
      <c r="H165" s="12">
        <f>IF(G165="","",G165/Settings!$B$6)</f>
        <v/>
      </c>
      <c r="I165" s="9">
        <f>IF(F165="","",Settings!$B$4+SUM($G$4:G165))</f>
        <v/>
      </c>
      <c r="J165" s="9">
        <f>IF(I165="","",MAX(Settings!$B$4,MAX($I$4:I165)))</f>
        <v/>
      </c>
      <c r="K165" s="11">
        <f>IF(I165="","",(J165-I165)/J165)</f>
        <v/>
      </c>
    </row>
    <row r="166">
      <c r="A166" s="15" t="n"/>
      <c r="B166" s="14" t="n"/>
      <c r="C166" s="14" t="n"/>
      <c r="D166" s="14" t="n"/>
      <c r="E166" s="7" t="n"/>
      <c r="F166" s="14" t="n"/>
      <c r="G166" s="9">
        <f>IF(F166="","",IF(UPPER(F166)="W",IF(D166&gt;0,E166*D166/100,E166*100/ABS(D166)),IF(UPPER(F166)="L",-E166,0)))</f>
        <v/>
      </c>
      <c r="H166" s="12">
        <f>IF(G166="","",G166/Settings!$B$6)</f>
        <v/>
      </c>
      <c r="I166" s="9">
        <f>IF(F166="","",Settings!$B$4+SUM($G$4:G166))</f>
        <v/>
      </c>
      <c r="J166" s="9">
        <f>IF(I166="","",MAX(Settings!$B$4,MAX($I$4:I166)))</f>
        <v/>
      </c>
      <c r="K166" s="11">
        <f>IF(I166="","",(J166-I166)/J166)</f>
        <v/>
      </c>
    </row>
    <row r="167">
      <c r="A167" s="15" t="n"/>
      <c r="B167" s="14" t="n"/>
      <c r="C167" s="14" t="n"/>
      <c r="D167" s="14" t="n"/>
      <c r="E167" s="7" t="n"/>
      <c r="F167" s="14" t="n"/>
      <c r="G167" s="9">
        <f>IF(F167="","",IF(UPPER(F167)="W",IF(D167&gt;0,E167*D167/100,E167*100/ABS(D167)),IF(UPPER(F167)="L",-E167,0)))</f>
        <v/>
      </c>
      <c r="H167" s="12">
        <f>IF(G167="","",G167/Settings!$B$6)</f>
        <v/>
      </c>
      <c r="I167" s="9">
        <f>IF(F167="","",Settings!$B$4+SUM($G$4:G167))</f>
        <v/>
      </c>
      <c r="J167" s="9">
        <f>IF(I167="","",MAX(Settings!$B$4,MAX($I$4:I167)))</f>
        <v/>
      </c>
      <c r="K167" s="11">
        <f>IF(I167="","",(J167-I167)/J167)</f>
        <v/>
      </c>
    </row>
    <row r="168">
      <c r="A168" s="15" t="n"/>
      <c r="B168" s="14" t="n"/>
      <c r="C168" s="14" t="n"/>
      <c r="D168" s="14" t="n"/>
      <c r="E168" s="7" t="n"/>
      <c r="F168" s="14" t="n"/>
      <c r="G168" s="9">
        <f>IF(F168="","",IF(UPPER(F168)="W",IF(D168&gt;0,E168*D168/100,E168*100/ABS(D168)),IF(UPPER(F168)="L",-E168,0)))</f>
        <v/>
      </c>
      <c r="H168" s="12">
        <f>IF(G168="","",G168/Settings!$B$6)</f>
        <v/>
      </c>
      <c r="I168" s="9">
        <f>IF(F168="","",Settings!$B$4+SUM($G$4:G168))</f>
        <v/>
      </c>
      <c r="J168" s="9">
        <f>IF(I168="","",MAX(Settings!$B$4,MAX($I$4:I168)))</f>
        <v/>
      </c>
      <c r="K168" s="11">
        <f>IF(I168="","",(J168-I168)/J168)</f>
        <v/>
      </c>
    </row>
    <row r="169">
      <c r="A169" s="15" t="n"/>
      <c r="B169" s="14" t="n"/>
      <c r="C169" s="14" t="n"/>
      <c r="D169" s="14" t="n"/>
      <c r="E169" s="7" t="n"/>
      <c r="F169" s="14" t="n"/>
      <c r="G169" s="9">
        <f>IF(F169="","",IF(UPPER(F169)="W",IF(D169&gt;0,E169*D169/100,E169*100/ABS(D169)),IF(UPPER(F169)="L",-E169,0)))</f>
        <v/>
      </c>
      <c r="H169" s="12">
        <f>IF(G169="","",G169/Settings!$B$6)</f>
        <v/>
      </c>
      <c r="I169" s="9">
        <f>IF(F169="","",Settings!$B$4+SUM($G$4:G169))</f>
        <v/>
      </c>
      <c r="J169" s="9">
        <f>IF(I169="","",MAX(Settings!$B$4,MAX($I$4:I169)))</f>
        <v/>
      </c>
      <c r="K169" s="11">
        <f>IF(I169="","",(J169-I169)/J169)</f>
        <v/>
      </c>
    </row>
    <row r="170">
      <c r="A170" s="15" t="n"/>
      <c r="B170" s="14" t="n"/>
      <c r="C170" s="14" t="n"/>
      <c r="D170" s="14" t="n"/>
      <c r="E170" s="7" t="n"/>
      <c r="F170" s="14" t="n"/>
      <c r="G170" s="9">
        <f>IF(F170="","",IF(UPPER(F170)="W",IF(D170&gt;0,E170*D170/100,E170*100/ABS(D170)),IF(UPPER(F170)="L",-E170,0)))</f>
        <v/>
      </c>
      <c r="H170" s="12">
        <f>IF(G170="","",G170/Settings!$B$6)</f>
        <v/>
      </c>
      <c r="I170" s="9">
        <f>IF(F170="","",Settings!$B$4+SUM($G$4:G170))</f>
        <v/>
      </c>
      <c r="J170" s="9">
        <f>IF(I170="","",MAX(Settings!$B$4,MAX($I$4:I170)))</f>
        <v/>
      </c>
      <c r="K170" s="11">
        <f>IF(I170="","",(J170-I170)/J170)</f>
        <v/>
      </c>
    </row>
    <row r="171">
      <c r="A171" s="15" t="n"/>
      <c r="B171" s="14" t="n"/>
      <c r="C171" s="14" t="n"/>
      <c r="D171" s="14" t="n"/>
      <c r="E171" s="7" t="n"/>
      <c r="F171" s="14" t="n"/>
      <c r="G171" s="9">
        <f>IF(F171="","",IF(UPPER(F171)="W",IF(D171&gt;0,E171*D171/100,E171*100/ABS(D171)),IF(UPPER(F171)="L",-E171,0)))</f>
        <v/>
      </c>
      <c r="H171" s="12">
        <f>IF(G171="","",G171/Settings!$B$6)</f>
        <v/>
      </c>
      <c r="I171" s="9">
        <f>IF(F171="","",Settings!$B$4+SUM($G$4:G171))</f>
        <v/>
      </c>
      <c r="J171" s="9">
        <f>IF(I171="","",MAX(Settings!$B$4,MAX($I$4:I171)))</f>
        <v/>
      </c>
      <c r="K171" s="11">
        <f>IF(I171="","",(J171-I171)/J171)</f>
        <v/>
      </c>
    </row>
    <row r="172">
      <c r="A172" s="15" t="n"/>
      <c r="B172" s="14" t="n"/>
      <c r="C172" s="14" t="n"/>
      <c r="D172" s="14" t="n"/>
      <c r="E172" s="7" t="n"/>
      <c r="F172" s="14" t="n"/>
      <c r="G172" s="9">
        <f>IF(F172="","",IF(UPPER(F172)="W",IF(D172&gt;0,E172*D172/100,E172*100/ABS(D172)),IF(UPPER(F172)="L",-E172,0)))</f>
        <v/>
      </c>
      <c r="H172" s="12">
        <f>IF(G172="","",G172/Settings!$B$6)</f>
        <v/>
      </c>
      <c r="I172" s="9">
        <f>IF(F172="","",Settings!$B$4+SUM($G$4:G172))</f>
        <v/>
      </c>
      <c r="J172" s="9">
        <f>IF(I172="","",MAX(Settings!$B$4,MAX($I$4:I172)))</f>
        <v/>
      </c>
      <c r="K172" s="11">
        <f>IF(I172="","",(J172-I172)/J172)</f>
        <v/>
      </c>
    </row>
    <row r="173">
      <c r="A173" s="15" t="n"/>
      <c r="B173" s="14" t="n"/>
      <c r="C173" s="14" t="n"/>
      <c r="D173" s="14" t="n"/>
      <c r="E173" s="7" t="n"/>
      <c r="F173" s="14" t="n"/>
      <c r="G173" s="9">
        <f>IF(F173="","",IF(UPPER(F173)="W",IF(D173&gt;0,E173*D173/100,E173*100/ABS(D173)),IF(UPPER(F173)="L",-E173,0)))</f>
        <v/>
      </c>
      <c r="H173" s="12">
        <f>IF(G173="","",G173/Settings!$B$6)</f>
        <v/>
      </c>
      <c r="I173" s="9">
        <f>IF(F173="","",Settings!$B$4+SUM($G$4:G173))</f>
        <v/>
      </c>
      <c r="J173" s="9">
        <f>IF(I173="","",MAX(Settings!$B$4,MAX($I$4:I173)))</f>
        <v/>
      </c>
      <c r="K173" s="11">
        <f>IF(I173="","",(J173-I173)/J173)</f>
        <v/>
      </c>
    </row>
    <row r="174">
      <c r="A174" s="15" t="n"/>
      <c r="B174" s="14" t="n"/>
      <c r="C174" s="14" t="n"/>
      <c r="D174" s="14" t="n"/>
      <c r="E174" s="7" t="n"/>
      <c r="F174" s="14" t="n"/>
      <c r="G174" s="9">
        <f>IF(F174="","",IF(UPPER(F174)="W",IF(D174&gt;0,E174*D174/100,E174*100/ABS(D174)),IF(UPPER(F174)="L",-E174,0)))</f>
        <v/>
      </c>
      <c r="H174" s="12">
        <f>IF(G174="","",G174/Settings!$B$6)</f>
        <v/>
      </c>
      <c r="I174" s="9">
        <f>IF(F174="","",Settings!$B$4+SUM($G$4:G174))</f>
        <v/>
      </c>
      <c r="J174" s="9">
        <f>IF(I174="","",MAX(Settings!$B$4,MAX($I$4:I174)))</f>
        <v/>
      </c>
      <c r="K174" s="11">
        <f>IF(I174="","",(J174-I174)/J174)</f>
        <v/>
      </c>
    </row>
    <row r="175">
      <c r="A175" s="15" t="n"/>
      <c r="B175" s="14" t="n"/>
      <c r="C175" s="14" t="n"/>
      <c r="D175" s="14" t="n"/>
      <c r="E175" s="7" t="n"/>
      <c r="F175" s="14" t="n"/>
      <c r="G175" s="9">
        <f>IF(F175="","",IF(UPPER(F175)="W",IF(D175&gt;0,E175*D175/100,E175*100/ABS(D175)),IF(UPPER(F175)="L",-E175,0)))</f>
        <v/>
      </c>
      <c r="H175" s="12">
        <f>IF(G175="","",G175/Settings!$B$6)</f>
        <v/>
      </c>
      <c r="I175" s="9">
        <f>IF(F175="","",Settings!$B$4+SUM($G$4:G175))</f>
        <v/>
      </c>
      <c r="J175" s="9">
        <f>IF(I175="","",MAX(Settings!$B$4,MAX($I$4:I175)))</f>
        <v/>
      </c>
      <c r="K175" s="11">
        <f>IF(I175="","",(J175-I175)/J175)</f>
        <v/>
      </c>
    </row>
    <row r="176">
      <c r="A176" s="15" t="n"/>
      <c r="B176" s="14" t="n"/>
      <c r="C176" s="14" t="n"/>
      <c r="D176" s="14" t="n"/>
      <c r="E176" s="7" t="n"/>
      <c r="F176" s="14" t="n"/>
      <c r="G176" s="9">
        <f>IF(F176="","",IF(UPPER(F176)="W",IF(D176&gt;0,E176*D176/100,E176*100/ABS(D176)),IF(UPPER(F176)="L",-E176,0)))</f>
        <v/>
      </c>
      <c r="H176" s="12">
        <f>IF(G176="","",G176/Settings!$B$6)</f>
        <v/>
      </c>
      <c r="I176" s="9">
        <f>IF(F176="","",Settings!$B$4+SUM($G$4:G176))</f>
        <v/>
      </c>
      <c r="J176" s="9">
        <f>IF(I176="","",MAX(Settings!$B$4,MAX($I$4:I176)))</f>
        <v/>
      </c>
      <c r="K176" s="11">
        <f>IF(I176="","",(J176-I176)/J176)</f>
        <v/>
      </c>
    </row>
    <row r="177">
      <c r="A177" s="15" t="n"/>
      <c r="B177" s="14" t="n"/>
      <c r="C177" s="14" t="n"/>
      <c r="D177" s="14" t="n"/>
      <c r="E177" s="7" t="n"/>
      <c r="F177" s="14" t="n"/>
      <c r="G177" s="9">
        <f>IF(F177="","",IF(UPPER(F177)="W",IF(D177&gt;0,E177*D177/100,E177*100/ABS(D177)),IF(UPPER(F177)="L",-E177,0)))</f>
        <v/>
      </c>
      <c r="H177" s="12">
        <f>IF(G177="","",G177/Settings!$B$6)</f>
        <v/>
      </c>
      <c r="I177" s="9">
        <f>IF(F177="","",Settings!$B$4+SUM($G$4:G177))</f>
        <v/>
      </c>
      <c r="J177" s="9">
        <f>IF(I177="","",MAX(Settings!$B$4,MAX($I$4:I177)))</f>
        <v/>
      </c>
      <c r="K177" s="11">
        <f>IF(I177="","",(J177-I177)/J177)</f>
        <v/>
      </c>
    </row>
    <row r="178">
      <c r="A178" s="15" t="n"/>
      <c r="B178" s="14" t="n"/>
      <c r="C178" s="14" t="n"/>
      <c r="D178" s="14" t="n"/>
      <c r="E178" s="7" t="n"/>
      <c r="F178" s="14" t="n"/>
      <c r="G178" s="9">
        <f>IF(F178="","",IF(UPPER(F178)="W",IF(D178&gt;0,E178*D178/100,E178*100/ABS(D178)),IF(UPPER(F178)="L",-E178,0)))</f>
        <v/>
      </c>
      <c r="H178" s="12">
        <f>IF(G178="","",G178/Settings!$B$6)</f>
        <v/>
      </c>
      <c r="I178" s="9">
        <f>IF(F178="","",Settings!$B$4+SUM($G$4:G178))</f>
        <v/>
      </c>
      <c r="J178" s="9">
        <f>IF(I178="","",MAX(Settings!$B$4,MAX($I$4:I178)))</f>
        <v/>
      </c>
      <c r="K178" s="11">
        <f>IF(I178="","",(J178-I178)/J178)</f>
        <v/>
      </c>
    </row>
    <row r="179">
      <c r="A179" s="15" t="n"/>
      <c r="B179" s="14" t="n"/>
      <c r="C179" s="14" t="n"/>
      <c r="D179" s="14" t="n"/>
      <c r="E179" s="7" t="n"/>
      <c r="F179" s="14" t="n"/>
      <c r="G179" s="9">
        <f>IF(F179="","",IF(UPPER(F179)="W",IF(D179&gt;0,E179*D179/100,E179*100/ABS(D179)),IF(UPPER(F179)="L",-E179,0)))</f>
        <v/>
      </c>
      <c r="H179" s="12">
        <f>IF(G179="","",G179/Settings!$B$6)</f>
        <v/>
      </c>
      <c r="I179" s="9">
        <f>IF(F179="","",Settings!$B$4+SUM($G$4:G179))</f>
        <v/>
      </c>
      <c r="J179" s="9">
        <f>IF(I179="","",MAX(Settings!$B$4,MAX($I$4:I179)))</f>
        <v/>
      </c>
      <c r="K179" s="11">
        <f>IF(I179="","",(J179-I179)/J179)</f>
        <v/>
      </c>
    </row>
    <row r="180">
      <c r="A180" s="15" t="n"/>
      <c r="B180" s="14" t="n"/>
      <c r="C180" s="14" t="n"/>
      <c r="D180" s="14" t="n"/>
      <c r="E180" s="7" t="n"/>
      <c r="F180" s="14" t="n"/>
      <c r="G180" s="9">
        <f>IF(F180="","",IF(UPPER(F180)="W",IF(D180&gt;0,E180*D180/100,E180*100/ABS(D180)),IF(UPPER(F180)="L",-E180,0)))</f>
        <v/>
      </c>
      <c r="H180" s="12">
        <f>IF(G180="","",G180/Settings!$B$6)</f>
        <v/>
      </c>
      <c r="I180" s="9">
        <f>IF(F180="","",Settings!$B$4+SUM($G$4:G180))</f>
        <v/>
      </c>
      <c r="J180" s="9">
        <f>IF(I180="","",MAX(Settings!$B$4,MAX($I$4:I180)))</f>
        <v/>
      </c>
      <c r="K180" s="11">
        <f>IF(I180="","",(J180-I180)/J180)</f>
        <v/>
      </c>
    </row>
    <row r="181">
      <c r="A181" s="15" t="n"/>
      <c r="B181" s="14" t="n"/>
      <c r="C181" s="14" t="n"/>
      <c r="D181" s="14" t="n"/>
      <c r="E181" s="7" t="n"/>
      <c r="F181" s="14" t="n"/>
      <c r="G181" s="9">
        <f>IF(F181="","",IF(UPPER(F181)="W",IF(D181&gt;0,E181*D181/100,E181*100/ABS(D181)),IF(UPPER(F181)="L",-E181,0)))</f>
        <v/>
      </c>
      <c r="H181" s="12">
        <f>IF(G181="","",G181/Settings!$B$6)</f>
        <v/>
      </c>
      <c r="I181" s="9">
        <f>IF(F181="","",Settings!$B$4+SUM($G$4:G181))</f>
        <v/>
      </c>
      <c r="J181" s="9">
        <f>IF(I181="","",MAX(Settings!$B$4,MAX($I$4:I181)))</f>
        <v/>
      </c>
      <c r="K181" s="11">
        <f>IF(I181="","",(J181-I181)/J181)</f>
        <v/>
      </c>
    </row>
    <row r="182">
      <c r="A182" s="15" t="n"/>
      <c r="B182" s="14" t="n"/>
      <c r="C182" s="14" t="n"/>
      <c r="D182" s="14" t="n"/>
      <c r="E182" s="7" t="n"/>
      <c r="F182" s="14" t="n"/>
      <c r="G182" s="9">
        <f>IF(F182="","",IF(UPPER(F182)="W",IF(D182&gt;0,E182*D182/100,E182*100/ABS(D182)),IF(UPPER(F182)="L",-E182,0)))</f>
        <v/>
      </c>
      <c r="H182" s="12">
        <f>IF(G182="","",G182/Settings!$B$6)</f>
        <v/>
      </c>
      <c r="I182" s="9">
        <f>IF(F182="","",Settings!$B$4+SUM($G$4:G182))</f>
        <v/>
      </c>
      <c r="J182" s="9">
        <f>IF(I182="","",MAX(Settings!$B$4,MAX($I$4:I182)))</f>
        <v/>
      </c>
      <c r="K182" s="11">
        <f>IF(I182="","",(J182-I182)/J182)</f>
        <v/>
      </c>
    </row>
    <row r="183">
      <c r="A183" s="15" t="n"/>
      <c r="B183" s="14" t="n"/>
      <c r="C183" s="14" t="n"/>
      <c r="D183" s="14" t="n"/>
      <c r="E183" s="7" t="n"/>
      <c r="F183" s="14" t="n"/>
      <c r="G183" s="9">
        <f>IF(F183="","",IF(UPPER(F183)="W",IF(D183&gt;0,E183*D183/100,E183*100/ABS(D183)),IF(UPPER(F183)="L",-E183,0)))</f>
        <v/>
      </c>
      <c r="H183" s="12">
        <f>IF(G183="","",G183/Settings!$B$6)</f>
        <v/>
      </c>
      <c r="I183" s="9">
        <f>IF(F183="","",Settings!$B$4+SUM($G$4:G183))</f>
        <v/>
      </c>
      <c r="J183" s="9">
        <f>IF(I183="","",MAX(Settings!$B$4,MAX($I$4:I183)))</f>
        <v/>
      </c>
      <c r="K183" s="11">
        <f>IF(I183="","",(J183-I183)/J183)</f>
        <v/>
      </c>
    </row>
    <row r="184">
      <c r="A184" s="15" t="n"/>
      <c r="B184" s="14" t="n"/>
      <c r="C184" s="14" t="n"/>
      <c r="D184" s="14" t="n"/>
      <c r="E184" s="7" t="n"/>
      <c r="F184" s="14" t="n"/>
      <c r="G184" s="9">
        <f>IF(F184="","",IF(UPPER(F184)="W",IF(D184&gt;0,E184*D184/100,E184*100/ABS(D184)),IF(UPPER(F184)="L",-E184,0)))</f>
        <v/>
      </c>
      <c r="H184" s="12">
        <f>IF(G184="","",G184/Settings!$B$6)</f>
        <v/>
      </c>
      <c r="I184" s="9">
        <f>IF(F184="","",Settings!$B$4+SUM($G$4:G184))</f>
        <v/>
      </c>
      <c r="J184" s="9">
        <f>IF(I184="","",MAX(Settings!$B$4,MAX($I$4:I184)))</f>
        <v/>
      </c>
      <c r="K184" s="11">
        <f>IF(I184="","",(J184-I184)/J184)</f>
        <v/>
      </c>
    </row>
    <row r="185">
      <c r="A185" s="15" t="n"/>
      <c r="B185" s="14" t="n"/>
      <c r="C185" s="14" t="n"/>
      <c r="D185" s="14" t="n"/>
      <c r="E185" s="7" t="n"/>
      <c r="F185" s="14" t="n"/>
      <c r="G185" s="9">
        <f>IF(F185="","",IF(UPPER(F185)="W",IF(D185&gt;0,E185*D185/100,E185*100/ABS(D185)),IF(UPPER(F185)="L",-E185,0)))</f>
        <v/>
      </c>
      <c r="H185" s="12">
        <f>IF(G185="","",G185/Settings!$B$6)</f>
        <v/>
      </c>
      <c r="I185" s="9">
        <f>IF(F185="","",Settings!$B$4+SUM($G$4:G185))</f>
        <v/>
      </c>
      <c r="J185" s="9">
        <f>IF(I185="","",MAX(Settings!$B$4,MAX($I$4:I185)))</f>
        <v/>
      </c>
      <c r="K185" s="11">
        <f>IF(I185="","",(J185-I185)/J185)</f>
        <v/>
      </c>
    </row>
    <row r="186">
      <c r="A186" s="15" t="n"/>
      <c r="B186" s="14" t="n"/>
      <c r="C186" s="14" t="n"/>
      <c r="D186" s="14" t="n"/>
      <c r="E186" s="7" t="n"/>
      <c r="F186" s="14" t="n"/>
      <c r="G186" s="9">
        <f>IF(F186="","",IF(UPPER(F186)="W",IF(D186&gt;0,E186*D186/100,E186*100/ABS(D186)),IF(UPPER(F186)="L",-E186,0)))</f>
        <v/>
      </c>
      <c r="H186" s="12">
        <f>IF(G186="","",G186/Settings!$B$6)</f>
        <v/>
      </c>
      <c r="I186" s="9">
        <f>IF(F186="","",Settings!$B$4+SUM($G$4:G186))</f>
        <v/>
      </c>
      <c r="J186" s="9">
        <f>IF(I186="","",MAX(Settings!$B$4,MAX($I$4:I186)))</f>
        <v/>
      </c>
      <c r="K186" s="11">
        <f>IF(I186="","",(J186-I186)/J186)</f>
        <v/>
      </c>
    </row>
    <row r="187">
      <c r="A187" s="15" t="n"/>
      <c r="B187" s="14" t="n"/>
      <c r="C187" s="14" t="n"/>
      <c r="D187" s="14" t="n"/>
      <c r="E187" s="7" t="n"/>
      <c r="F187" s="14" t="n"/>
      <c r="G187" s="9">
        <f>IF(F187="","",IF(UPPER(F187)="W",IF(D187&gt;0,E187*D187/100,E187*100/ABS(D187)),IF(UPPER(F187)="L",-E187,0)))</f>
        <v/>
      </c>
      <c r="H187" s="12">
        <f>IF(G187="","",G187/Settings!$B$6)</f>
        <v/>
      </c>
      <c r="I187" s="9">
        <f>IF(F187="","",Settings!$B$4+SUM($G$4:G187))</f>
        <v/>
      </c>
      <c r="J187" s="9">
        <f>IF(I187="","",MAX(Settings!$B$4,MAX($I$4:I187)))</f>
        <v/>
      </c>
      <c r="K187" s="11">
        <f>IF(I187="","",(J187-I187)/J187)</f>
        <v/>
      </c>
    </row>
    <row r="188">
      <c r="A188" s="15" t="n"/>
      <c r="B188" s="14" t="n"/>
      <c r="C188" s="14" t="n"/>
      <c r="D188" s="14" t="n"/>
      <c r="E188" s="7" t="n"/>
      <c r="F188" s="14" t="n"/>
      <c r="G188" s="9">
        <f>IF(F188="","",IF(UPPER(F188)="W",IF(D188&gt;0,E188*D188/100,E188*100/ABS(D188)),IF(UPPER(F188)="L",-E188,0)))</f>
        <v/>
      </c>
      <c r="H188" s="12">
        <f>IF(G188="","",G188/Settings!$B$6)</f>
        <v/>
      </c>
      <c r="I188" s="9">
        <f>IF(F188="","",Settings!$B$4+SUM($G$4:G188))</f>
        <v/>
      </c>
      <c r="J188" s="9">
        <f>IF(I188="","",MAX(Settings!$B$4,MAX($I$4:I188)))</f>
        <v/>
      </c>
      <c r="K188" s="11">
        <f>IF(I188="","",(J188-I188)/J188)</f>
        <v/>
      </c>
    </row>
    <row r="189">
      <c r="A189" s="15" t="n"/>
      <c r="B189" s="14" t="n"/>
      <c r="C189" s="14" t="n"/>
      <c r="D189" s="14" t="n"/>
      <c r="E189" s="7" t="n"/>
      <c r="F189" s="14" t="n"/>
      <c r="G189" s="9">
        <f>IF(F189="","",IF(UPPER(F189)="W",IF(D189&gt;0,E189*D189/100,E189*100/ABS(D189)),IF(UPPER(F189)="L",-E189,0)))</f>
        <v/>
      </c>
      <c r="H189" s="12">
        <f>IF(G189="","",G189/Settings!$B$6)</f>
        <v/>
      </c>
      <c r="I189" s="9">
        <f>IF(F189="","",Settings!$B$4+SUM($G$4:G189))</f>
        <v/>
      </c>
      <c r="J189" s="9">
        <f>IF(I189="","",MAX(Settings!$B$4,MAX($I$4:I189)))</f>
        <v/>
      </c>
      <c r="K189" s="11">
        <f>IF(I189="","",(J189-I189)/J189)</f>
        <v/>
      </c>
    </row>
    <row r="190">
      <c r="A190" s="15" t="n"/>
      <c r="B190" s="14" t="n"/>
      <c r="C190" s="14" t="n"/>
      <c r="D190" s="14" t="n"/>
      <c r="E190" s="7" t="n"/>
      <c r="F190" s="14" t="n"/>
      <c r="G190" s="9">
        <f>IF(F190="","",IF(UPPER(F190)="W",IF(D190&gt;0,E190*D190/100,E190*100/ABS(D190)),IF(UPPER(F190)="L",-E190,0)))</f>
        <v/>
      </c>
      <c r="H190" s="12">
        <f>IF(G190="","",G190/Settings!$B$6)</f>
        <v/>
      </c>
      <c r="I190" s="9">
        <f>IF(F190="","",Settings!$B$4+SUM($G$4:G190))</f>
        <v/>
      </c>
      <c r="J190" s="9">
        <f>IF(I190="","",MAX(Settings!$B$4,MAX($I$4:I190)))</f>
        <v/>
      </c>
      <c r="K190" s="11">
        <f>IF(I190="","",(J190-I190)/J190)</f>
        <v/>
      </c>
    </row>
    <row r="191">
      <c r="A191" s="15" t="n"/>
      <c r="B191" s="14" t="n"/>
      <c r="C191" s="14" t="n"/>
      <c r="D191" s="14" t="n"/>
      <c r="E191" s="7" t="n"/>
      <c r="F191" s="14" t="n"/>
      <c r="G191" s="9">
        <f>IF(F191="","",IF(UPPER(F191)="W",IF(D191&gt;0,E191*D191/100,E191*100/ABS(D191)),IF(UPPER(F191)="L",-E191,0)))</f>
        <v/>
      </c>
      <c r="H191" s="12">
        <f>IF(G191="","",G191/Settings!$B$6)</f>
        <v/>
      </c>
      <c r="I191" s="9">
        <f>IF(F191="","",Settings!$B$4+SUM($G$4:G191))</f>
        <v/>
      </c>
      <c r="J191" s="9">
        <f>IF(I191="","",MAX(Settings!$B$4,MAX($I$4:I191)))</f>
        <v/>
      </c>
      <c r="K191" s="11">
        <f>IF(I191="","",(J191-I191)/J191)</f>
        <v/>
      </c>
    </row>
    <row r="192">
      <c r="A192" s="15" t="n"/>
      <c r="B192" s="14" t="n"/>
      <c r="C192" s="14" t="n"/>
      <c r="D192" s="14" t="n"/>
      <c r="E192" s="7" t="n"/>
      <c r="F192" s="14" t="n"/>
      <c r="G192" s="9">
        <f>IF(F192="","",IF(UPPER(F192)="W",IF(D192&gt;0,E192*D192/100,E192*100/ABS(D192)),IF(UPPER(F192)="L",-E192,0)))</f>
        <v/>
      </c>
      <c r="H192" s="12">
        <f>IF(G192="","",G192/Settings!$B$6)</f>
        <v/>
      </c>
      <c r="I192" s="9">
        <f>IF(F192="","",Settings!$B$4+SUM($G$4:G192))</f>
        <v/>
      </c>
      <c r="J192" s="9">
        <f>IF(I192="","",MAX(Settings!$B$4,MAX($I$4:I192)))</f>
        <v/>
      </c>
      <c r="K192" s="11">
        <f>IF(I192="","",(J192-I192)/J192)</f>
        <v/>
      </c>
    </row>
    <row r="193">
      <c r="A193" s="15" t="n"/>
      <c r="B193" s="14" t="n"/>
      <c r="C193" s="14" t="n"/>
      <c r="D193" s="14" t="n"/>
      <c r="E193" s="7" t="n"/>
      <c r="F193" s="14" t="n"/>
      <c r="G193" s="9">
        <f>IF(F193="","",IF(UPPER(F193)="W",IF(D193&gt;0,E193*D193/100,E193*100/ABS(D193)),IF(UPPER(F193)="L",-E193,0)))</f>
        <v/>
      </c>
      <c r="H193" s="12">
        <f>IF(G193="","",G193/Settings!$B$6)</f>
        <v/>
      </c>
      <c r="I193" s="9">
        <f>IF(F193="","",Settings!$B$4+SUM($G$4:G193))</f>
        <v/>
      </c>
      <c r="J193" s="9">
        <f>IF(I193="","",MAX(Settings!$B$4,MAX($I$4:I193)))</f>
        <v/>
      </c>
      <c r="K193" s="11">
        <f>IF(I193="","",(J193-I193)/J193)</f>
        <v/>
      </c>
    </row>
    <row r="194">
      <c r="A194" s="15" t="n"/>
      <c r="B194" s="14" t="n"/>
      <c r="C194" s="14" t="n"/>
      <c r="D194" s="14" t="n"/>
      <c r="E194" s="7" t="n"/>
      <c r="F194" s="14" t="n"/>
      <c r="G194" s="9">
        <f>IF(F194="","",IF(UPPER(F194)="W",IF(D194&gt;0,E194*D194/100,E194*100/ABS(D194)),IF(UPPER(F194)="L",-E194,0)))</f>
        <v/>
      </c>
      <c r="H194" s="12">
        <f>IF(G194="","",G194/Settings!$B$6)</f>
        <v/>
      </c>
      <c r="I194" s="9">
        <f>IF(F194="","",Settings!$B$4+SUM($G$4:G194))</f>
        <v/>
      </c>
      <c r="J194" s="9">
        <f>IF(I194="","",MAX(Settings!$B$4,MAX($I$4:I194)))</f>
        <v/>
      </c>
      <c r="K194" s="11">
        <f>IF(I194="","",(J194-I194)/J194)</f>
        <v/>
      </c>
    </row>
    <row r="195">
      <c r="A195" s="15" t="n"/>
      <c r="B195" s="14" t="n"/>
      <c r="C195" s="14" t="n"/>
      <c r="D195" s="14" t="n"/>
      <c r="E195" s="7" t="n"/>
      <c r="F195" s="14" t="n"/>
      <c r="G195" s="9">
        <f>IF(F195="","",IF(UPPER(F195)="W",IF(D195&gt;0,E195*D195/100,E195*100/ABS(D195)),IF(UPPER(F195)="L",-E195,0)))</f>
        <v/>
      </c>
      <c r="H195" s="12">
        <f>IF(G195="","",G195/Settings!$B$6)</f>
        <v/>
      </c>
      <c r="I195" s="9">
        <f>IF(F195="","",Settings!$B$4+SUM($G$4:G195))</f>
        <v/>
      </c>
      <c r="J195" s="9">
        <f>IF(I195="","",MAX(Settings!$B$4,MAX($I$4:I195)))</f>
        <v/>
      </c>
      <c r="K195" s="11">
        <f>IF(I195="","",(J195-I195)/J195)</f>
        <v/>
      </c>
    </row>
    <row r="196">
      <c r="A196" s="15" t="n"/>
      <c r="B196" s="14" t="n"/>
      <c r="C196" s="14" t="n"/>
      <c r="D196" s="14" t="n"/>
      <c r="E196" s="7" t="n"/>
      <c r="F196" s="14" t="n"/>
      <c r="G196" s="9">
        <f>IF(F196="","",IF(UPPER(F196)="W",IF(D196&gt;0,E196*D196/100,E196*100/ABS(D196)),IF(UPPER(F196)="L",-E196,0)))</f>
        <v/>
      </c>
      <c r="H196" s="12">
        <f>IF(G196="","",G196/Settings!$B$6)</f>
        <v/>
      </c>
      <c r="I196" s="9">
        <f>IF(F196="","",Settings!$B$4+SUM($G$4:G196))</f>
        <v/>
      </c>
      <c r="J196" s="9">
        <f>IF(I196="","",MAX(Settings!$B$4,MAX($I$4:I196)))</f>
        <v/>
      </c>
      <c r="K196" s="11">
        <f>IF(I196="","",(J196-I196)/J196)</f>
        <v/>
      </c>
    </row>
    <row r="197">
      <c r="A197" s="15" t="n"/>
      <c r="B197" s="14" t="n"/>
      <c r="C197" s="14" t="n"/>
      <c r="D197" s="14" t="n"/>
      <c r="E197" s="7" t="n"/>
      <c r="F197" s="14" t="n"/>
      <c r="G197" s="9">
        <f>IF(F197="","",IF(UPPER(F197)="W",IF(D197&gt;0,E197*D197/100,E197*100/ABS(D197)),IF(UPPER(F197)="L",-E197,0)))</f>
        <v/>
      </c>
      <c r="H197" s="12">
        <f>IF(G197="","",G197/Settings!$B$6)</f>
        <v/>
      </c>
      <c r="I197" s="9">
        <f>IF(F197="","",Settings!$B$4+SUM($G$4:G197))</f>
        <v/>
      </c>
      <c r="J197" s="9">
        <f>IF(I197="","",MAX(Settings!$B$4,MAX($I$4:I197)))</f>
        <v/>
      </c>
      <c r="K197" s="11">
        <f>IF(I197="","",(J197-I197)/J197)</f>
        <v/>
      </c>
    </row>
    <row r="198">
      <c r="A198" s="15" t="n"/>
      <c r="B198" s="14" t="n"/>
      <c r="C198" s="14" t="n"/>
      <c r="D198" s="14" t="n"/>
      <c r="E198" s="7" t="n"/>
      <c r="F198" s="14" t="n"/>
      <c r="G198" s="9">
        <f>IF(F198="","",IF(UPPER(F198)="W",IF(D198&gt;0,E198*D198/100,E198*100/ABS(D198)),IF(UPPER(F198)="L",-E198,0)))</f>
        <v/>
      </c>
      <c r="H198" s="12">
        <f>IF(G198="","",G198/Settings!$B$6)</f>
        <v/>
      </c>
      <c r="I198" s="9">
        <f>IF(F198="","",Settings!$B$4+SUM($G$4:G198))</f>
        <v/>
      </c>
      <c r="J198" s="9">
        <f>IF(I198="","",MAX(Settings!$B$4,MAX($I$4:I198)))</f>
        <v/>
      </c>
      <c r="K198" s="11">
        <f>IF(I198="","",(J198-I198)/J198)</f>
        <v/>
      </c>
    </row>
    <row r="199">
      <c r="A199" s="15" t="n"/>
      <c r="B199" s="14" t="n"/>
      <c r="C199" s="14" t="n"/>
      <c r="D199" s="14" t="n"/>
      <c r="E199" s="7" t="n"/>
      <c r="F199" s="14" t="n"/>
      <c r="G199" s="9">
        <f>IF(F199="","",IF(UPPER(F199)="W",IF(D199&gt;0,E199*D199/100,E199*100/ABS(D199)),IF(UPPER(F199)="L",-E199,0)))</f>
        <v/>
      </c>
      <c r="H199" s="12">
        <f>IF(G199="","",G199/Settings!$B$6)</f>
        <v/>
      </c>
      <c r="I199" s="9">
        <f>IF(F199="","",Settings!$B$4+SUM($G$4:G199))</f>
        <v/>
      </c>
      <c r="J199" s="9">
        <f>IF(I199="","",MAX(Settings!$B$4,MAX($I$4:I199)))</f>
        <v/>
      </c>
      <c r="K199" s="11">
        <f>IF(I199="","",(J199-I199)/J199)</f>
        <v/>
      </c>
    </row>
    <row r="200">
      <c r="A200" s="15" t="n"/>
      <c r="B200" s="14" t="n"/>
      <c r="C200" s="14" t="n"/>
      <c r="D200" s="14" t="n"/>
      <c r="E200" s="7" t="n"/>
      <c r="F200" s="14" t="n"/>
      <c r="G200" s="9">
        <f>IF(F200="","",IF(UPPER(F200)="W",IF(D200&gt;0,E200*D200/100,E200*100/ABS(D200)),IF(UPPER(F200)="L",-E200,0)))</f>
        <v/>
      </c>
      <c r="H200" s="12">
        <f>IF(G200="","",G200/Settings!$B$6)</f>
        <v/>
      </c>
      <c r="I200" s="9">
        <f>IF(F200="","",Settings!$B$4+SUM($G$4:G200))</f>
        <v/>
      </c>
      <c r="J200" s="9">
        <f>IF(I200="","",MAX(Settings!$B$4,MAX($I$4:I200)))</f>
        <v/>
      </c>
      <c r="K200" s="11">
        <f>IF(I200="","",(J200-I200)/J200)</f>
        <v/>
      </c>
    </row>
    <row r="201">
      <c r="A201" s="15" t="n"/>
      <c r="B201" s="14" t="n"/>
      <c r="C201" s="14" t="n"/>
      <c r="D201" s="14" t="n"/>
      <c r="E201" s="7" t="n"/>
      <c r="F201" s="14" t="n"/>
      <c r="G201" s="9">
        <f>IF(F201="","",IF(UPPER(F201)="W",IF(D201&gt;0,E201*D201/100,E201*100/ABS(D201)),IF(UPPER(F201)="L",-E201,0)))</f>
        <v/>
      </c>
      <c r="H201" s="12">
        <f>IF(G201="","",G201/Settings!$B$6)</f>
        <v/>
      </c>
      <c r="I201" s="9">
        <f>IF(F201="","",Settings!$B$4+SUM($G$4:G201))</f>
        <v/>
      </c>
      <c r="J201" s="9">
        <f>IF(I201="","",MAX(Settings!$B$4,MAX($I$4:I201)))</f>
        <v/>
      </c>
      <c r="K201" s="11">
        <f>IF(I201="","",(J201-I201)/J201)</f>
        <v/>
      </c>
    </row>
    <row r="202">
      <c r="A202" s="15" t="n"/>
      <c r="B202" s="14" t="n"/>
      <c r="C202" s="14" t="n"/>
      <c r="D202" s="14" t="n"/>
      <c r="E202" s="7" t="n"/>
      <c r="F202" s="14" t="n"/>
      <c r="G202" s="9">
        <f>IF(F202="","",IF(UPPER(F202)="W",IF(D202&gt;0,E202*D202/100,E202*100/ABS(D202)),IF(UPPER(F202)="L",-E202,0)))</f>
        <v/>
      </c>
      <c r="H202" s="12">
        <f>IF(G202="","",G202/Settings!$B$6)</f>
        <v/>
      </c>
      <c r="I202" s="9">
        <f>IF(F202="","",Settings!$B$4+SUM($G$4:G202))</f>
        <v/>
      </c>
      <c r="J202" s="9">
        <f>IF(I202="","",MAX(Settings!$B$4,MAX($I$4:I202)))</f>
        <v/>
      </c>
      <c r="K202" s="11">
        <f>IF(I202="","",(J202-I202)/J202)</f>
        <v/>
      </c>
    </row>
    <row r="203">
      <c r="A203" s="15" t="n"/>
      <c r="B203" s="14" t="n"/>
      <c r="C203" s="14" t="n"/>
      <c r="D203" s="14" t="n"/>
      <c r="E203" s="7" t="n"/>
      <c r="F203" s="14" t="n"/>
      <c r="G203" s="9">
        <f>IF(F203="","",IF(UPPER(F203)="W",IF(D203&gt;0,E203*D203/100,E203*100/ABS(D203)),IF(UPPER(F203)="L",-E203,0)))</f>
        <v/>
      </c>
      <c r="H203" s="12">
        <f>IF(G203="","",G203/Settings!$B$6)</f>
        <v/>
      </c>
      <c r="I203" s="9">
        <f>IF(F203="","",Settings!$B$4+SUM($G$4:G203))</f>
        <v/>
      </c>
      <c r="J203" s="9">
        <f>IF(I203="","",MAX(Settings!$B$4,MAX($I$4:I203)))</f>
        <v/>
      </c>
      <c r="K203" s="11">
        <f>IF(I203="","",(J203-I203)/J203)</f>
        <v/>
      </c>
    </row>
    <row r="204">
      <c r="A204" s="15" t="n"/>
      <c r="B204" s="14" t="n"/>
      <c r="C204" s="14" t="n"/>
      <c r="D204" s="14" t="n"/>
      <c r="E204" s="7" t="n"/>
      <c r="F204" s="14" t="n"/>
      <c r="G204" s="9">
        <f>IF(F204="","",IF(UPPER(F204)="W",IF(D204&gt;0,E204*D204/100,E204*100/ABS(D204)),IF(UPPER(F204)="L",-E204,0)))</f>
        <v/>
      </c>
      <c r="H204" s="12">
        <f>IF(G204="","",G204/Settings!$B$6)</f>
        <v/>
      </c>
      <c r="I204" s="9">
        <f>IF(F204="","",Settings!$B$4+SUM($G$4:G204))</f>
        <v/>
      </c>
      <c r="J204" s="9">
        <f>IF(I204="","",MAX(Settings!$B$4,MAX($I$4:I204)))</f>
        <v/>
      </c>
      <c r="K204" s="11">
        <f>IF(I204="","",(J204-I204)/J204)</f>
        <v/>
      </c>
    </row>
    <row r="205">
      <c r="A205" s="15" t="n"/>
      <c r="B205" s="14" t="n"/>
      <c r="C205" s="14" t="n"/>
      <c r="D205" s="14" t="n"/>
      <c r="E205" s="7" t="n"/>
      <c r="F205" s="14" t="n"/>
      <c r="G205" s="9">
        <f>IF(F205="","",IF(UPPER(F205)="W",IF(D205&gt;0,E205*D205/100,E205*100/ABS(D205)),IF(UPPER(F205)="L",-E205,0)))</f>
        <v/>
      </c>
      <c r="H205" s="12">
        <f>IF(G205="","",G205/Settings!$B$6)</f>
        <v/>
      </c>
      <c r="I205" s="9">
        <f>IF(F205="","",Settings!$B$4+SUM($G$4:G205))</f>
        <v/>
      </c>
      <c r="J205" s="9">
        <f>IF(I205="","",MAX(Settings!$B$4,MAX($I$4:I205)))</f>
        <v/>
      </c>
      <c r="K205" s="11">
        <f>IF(I205="","",(J205-I205)/J205)</f>
        <v/>
      </c>
    </row>
    <row r="206">
      <c r="A206" s="15" t="n"/>
      <c r="B206" s="14" t="n"/>
      <c r="C206" s="14" t="n"/>
      <c r="D206" s="14" t="n"/>
      <c r="E206" s="7" t="n"/>
      <c r="F206" s="14" t="n"/>
      <c r="G206" s="9">
        <f>IF(F206="","",IF(UPPER(F206)="W",IF(D206&gt;0,E206*D206/100,E206*100/ABS(D206)),IF(UPPER(F206)="L",-E206,0)))</f>
        <v/>
      </c>
      <c r="H206" s="12">
        <f>IF(G206="","",G206/Settings!$B$6)</f>
        <v/>
      </c>
      <c r="I206" s="9">
        <f>IF(F206="","",Settings!$B$4+SUM($G$4:G206))</f>
        <v/>
      </c>
      <c r="J206" s="9">
        <f>IF(I206="","",MAX(Settings!$B$4,MAX($I$4:I206)))</f>
        <v/>
      </c>
      <c r="K206" s="11">
        <f>IF(I206="","",(J206-I206)/J206)</f>
        <v/>
      </c>
    </row>
    <row r="207">
      <c r="A207" s="15" t="n"/>
      <c r="B207" s="14" t="n"/>
      <c r="C207" s="14" t="n"/>
      <c r="D207" s="14" t="n"/>
      <c r="E207" s="7" t="n"/>
      <c r="F207" s="14" t="n"/>
      <c r="G207" s="9">
        <f>IF(F207="","",IF(UPPER(F207)="W",IF(D207&gt;0,E207*D207/100,E207*100/ABS(D207)),IF(UPPER(F207)="L",-E207,0)))</f>
        <v/>
      </c>
      <c r="H207" s="12">
        <f>IF(G207="","",G207/Settings!$B$6)</f>
        <v/>
      </c>
      <c r="I207" s="9">
        <f>IF(F207="","",Settings!$B$4+SUM($G$4:G207))</f>
        <v/>
      </c>
      <c r="J207" s="9">
        <f>IF(I207="","",MAX(Settings!$B$4,MAX($I$4:I207)))</f>
        <v/>
      </c>
      <c r="K207" s="11">
        <f>IF(I207="","",(J207-I207)/J207)</f>
        <v/>
      </c>
    </row>
    <row r="208">
      <c r="A208" s="15" t="n"/>
      <c r="B208" s="14" t="n"/>
      <c r="C208" s="14" t="n"/>
      <c r="D208" s="14" t="n"/>
      <c r="E208" s="7" t="n"/>
      <c r="F208" s="14" t="n"/>
      <c r="G208" s="9">
        <f>IF(F208="","",IF(UPPER(F208)="W",IF(D208&gt;0,E208*D208/100,E208*100/ABS(D208)),IF(UPPER(F208)="L",-E208,0)))</f>
        <v/>
      </c>
      <c r="H208" s="12">
        <f>IF(G208="","",G208/Settings!$B$6)</f>
        <v/>
      </c>
      <c r="I208" s="9">
        <f>IF(F208="","",Settings!$B$4+SUM($G$4:G208))</f>
        <v/>
      </c>
      <c r="J208" s="9">
        <f>IF(I208="","",MAX(Settings!$B$4,MAX($I$4:I208)))</f>
        <v/>
      </c>
      <c r="K208" s="11">
        <f>IF(I208="","",(J208-I208)/J208)</f>
        <v/>
      </c>
    </row>
    <row r="209">
      <c r="A209" s="15" t="n"/>
      <c r="B209" s="14" t="n"/>
      <c r="C209" s="14" t="n"/>
      <c r="D209" s="14" t="n"/>
      <c r="E209" s="7" t="n"/>
      <c r="F209" s="14" t="n"/>
      <c r="G209" s="9">
        <f>IF(F209="","",IF(UPPER(F209)="W",IF(D209&gt;0,E209*D209/100,E209*100/ABS(D209)),IF(UPPER(F209)="L",-E209,0)))</f>
        <v/>
      </c>
      <c r="H209" s="12">
        <f>IF(G209="","",G209/Settings!$B$6)</f>
        <v/>
      </c>
      <c r="I209" s="9">
        <f>IF(F209="","",Settings!$B$4+SUM($G$4:G209))</f>
        <v/>
      </c>
      <c r="J209" s="9">
        <f>IF(I209="","",MAX(Settings!$B$4,MAX($I$4:I209)))</f>
        <v/>
      </c>
      <c r="K209" s="11">
        <f>IF(I209="","",(J209-I209)/J209)</f>
        <v/>
      </c>
    </row>
    <row r="210">
      <c r="A210" s="15" t="n"/>
      <c r="B210" s="14" t="n"/>
      <c r="C210" s="14" t="n"/>
      <c r="D210" s="14" t="n"/>
      <c r="E210" s="7" t="n"/>
      <c r="F210" s="14" t="n"/>
      <c r="G210" s="9">
        <f>IF(F210="","",IF(UPPER(F210)="W",IF(D210&gt;0,E210*D210/100,E210*100/ABS(D210)),IF(UPPER(F210)="L",-E210,0)))</f>
        <v/>
      </c>
      <c r="H210" s="12">
        <f>IF(G210="","",G210/Settings!$B$6)</f>
        <v/>
      </c>
      <c r="I210" s="9">
        <f>IF(F210="","",Settings!$B$4+SUM($G$4:G210))</f>
        <v/>
      </c>
      <c r="J210" s="9">
        <f>IF(I210="","",MAX(Settings!$B$4,MAX($I$4:I210)))</f>
        <v/>
      </c>
      <c r="K210" s="11">
        <f>IF(I210="","",(J210-I210)/J210)</f>
        <v/>
      </c>
    </row>
    <row r="211">
      <c r="A211" s="15" t="n"/>
      <c r="B211" s="14" t="n"/>
      <c r="C211" s="14" t="n"/>
      <c r="D211" s="14" t="n"/>
      <c r="E211" s="7" t="n"/>
      <c r="F211" s="14" t="n"/>
      <c r="G211" s="9">
        <f>IF(F211="","",IF(UPPER(F211)="W",IF(D211&gt;0,E211*D211/100,E211*100/ABS(D211)),IF(UPPER(F211)="L",-E211,0)))</f>
        <v/>
      </c>
      <c r="H211" s="12">
        <f>IF(G211="","",G211/Settings!$B$6)</f>
        <v/>
      </c>
      <c r="I211" s="9">
        <f>IF(F211="","",Settings!$B$4+SUM($G$4:G211))</f>
        <v/>
      </c>
      <c r="J211" s="9">
        <f>IF(I211="","",MAX(Settings!$B$4,MAX($I$4:I211)))</f>
        <v/>
      </c>
      <c r="K211" s="11">
        <f>IF(I211="","",(J211-I211)/J211)</f>
        <v/>
      </c>
    </row>
    <row r="212">
      <c r="A212" s="15" t="n"/>
      <c r="B212" s="14" t="n"/>
      <c r="C212" s="14" t="n"/>
      <c r="D212" s="14" t="n"/>
      <c r="E212" s="7" t="n"/>
      <c r="F212" s="14" t="n"/>
      <c r="G212" s="9">
        <f>IF(F212="","",IF(UPPER(F212)="W",IF(D212&gt;0,E212*D212/100,E212*100/ABS(D212)),IF(UPPER(F212)="L",-E212,0)))</f>
        <v/>
      </c>
      <c r="H212" s="12">
        <f>IF(G212="","",G212/Settings!$B$6)</f>
        <v/>
      </c>
      <c r="I212" s="9">
        <f>IF(F212="","",Settings!$B$4+SUM($G$4:G212))</f>
        <v/>
      </c>
      <c r="J212" s="9">
        <f>IF(I212="","",MAX(Settings!$B$4,MAX($I$4:I212)))</f>
        <v/>
      </c>
      <c r="K212" s="11">
        <f>IF(I212="","",(J212-I212)/J212)</f>
        <v/>
      </c>
    </row>
    <row r="213">
      <c r="A213" s="15" t="n"/>
      <c r="B213" s="14" t="n"/>
      <c r="C213" s="14" t="n"/>
      <c r="D213" s="14" t="n"/>
      <c r="E213" s="7" t="n"/>
      <c r="F213" s="14" t="n"/>
      <c r="G213" s="9">
        <f>IF(F213="","",IF(UPPER(F213)="W",IF(D213&gt;0,E213*D213/100,E213*100/ABS(D213)),IF(UPPER(F213)="L",-E213,0)))</f>
        <v/>
      </c>
      <c r="H213" s="12">
        <f>IF(G213="","",G213/Settings!$B$6)</f>
        <v/>
      </c>
      <c r="I213" s="9">
        <f>IF(F213="","",Settings!$B$4+SUM($G$4:G213))</f>
        <v/>
      </c>
      <c r="J213" s="9">
        <f>IF(I213="","",MAX(Settings!$B$4,MAX($I$4:I213)))</f>
        <v/>
      </c>
      <c r="K213" s="11">
        <f>IF(I213="","",(J213-I213)/J213)</f>
        <v/>
      </c>
    </row>
    <row r="214">
      <c r="A214" s="15" t="n"/>
      <c r="B214" s="14" t="n"/>
      <c r="C214" s="14" t="n"/>
      <c r="D214" s="14" t="n"/>
      <c r="E214" s="7" t="n"/>
      <c r="F214" s="14" t="n"/>
      <c r="G214" s="9">
        <f>IF(F214="","",IF(UPPER(F214)="W",IF(D214&gt;0,E214*D214/100,E214*100/ABS(D214)),IF(UPPER(F214)="L",-E214,0)))</f>
        <v/>
      </c>
      <c r="H214" s="12">
        <f>IF(G214="","",G214/Settings!$B$6)</f>
        <v/>
      </c>
      <c r="I214" s="9">
        <f>IF(F214="","",Settings!$B$4+SUM($G$4:G214))</f>
        <v/>
      </c>
      <c r="J214" s="9">
        <f>IF(I214="","",MAX(Settings!$B$4,MAX($I$4:I214)))</f>
        <v/>
      </c>
      <c r="K214" s="11">
        <f>IF(I214="","",(J214-I214)/J214)</f>
        <v/>
      </c>
    </row>
    <row r="215">
      <c r="A215" s="15" t="n"/>
      <c r="B215" s="14" t="n"/>
      <c r="C215" s="14" t="n"/>
      <c r="D215" s="14" t="n"/>
      <c r="E215" s="7" t="n"/>
      <c r="F215" s="14" t="n"/>
      <c r="G215" s="9">
        <f>IF(F215="","",IF(UPPER(F215)="W",IF(D215&gt;0,E215*D215/100,E215*100/ABS(D215)),IF(UPPER(F215)="L",-E215,0)))</f>
        <v/>
      </c>
      <c r="H215" s="12">
        <f>IF(G215="","",G215/Settings!$B$6)</f>
        <v/>
      </c>
      <c r="I215" s="9">
        <f>IF(F215="","",Settings!$B$4+SUM($G$4:G215))</f>
        <v/>
      </c>
      <c r="J215" s="9">
        <f>IF(I215="","",MAX(Settings!$B$4,MAX($I$4:I215)))</f>
        <v/>
      </c>
      <c r="K215" s="11">
        <f>IF(I215="","",(J215-I215)/J215)</f>
        <v/>
      </c>
    </row>
    <row r="216">
      <c r="A216" s="15" t="n"/>
      <c r="B216" s="14" t="n"/>
      <c r="C216" s="14" t="n"/>
      <c r="D216" s="14" t="n"/>
      <c r="E216" s="7" t="n"/>
      <c r="F216" s="14" t="n"/>
      <c r="G216" s="9">
        <f>IF(F216="","",IF(UPPER(F216)="W",IF(D216&gt;0,E216*D216/100,E216*100/ABS(D216)),IF(UPPER(F216)="L",-E216,0)))</f>
        <v/>
      </c>
      <c r="H216" s="12">
        <f>IF(G216="","",G216/Settings!$B$6)</f>
        <v/>
      </c>
      <c r="I216" s="9">
        <f>IF(F216="","",Settings!$B$4+SUM($G$4:G216))</f>
        <v/>
      </c>
      <c r="J216" s="9">
        <f>IF(I216="","",MAX(Settings!$B$4,MAX($I$4:I216)))</f>
        <v/>
      </c>
      <c r="K216" s="11">
        <f>IF(I216="","",(J216-I216)/J216)</f>
        <v/>
      </c>
    </row>
    <row r="217">
      <c r="A217" s="15" t="n"/>
      <c r="B217" s="14" t="n"/>
      <c r="C217" s="14" t="n"/>
      <c r="D217" s="14" t="n"/>
      <c r="E217" s="7" t="n"/>
      <c r="F217" s="14" t="n"/>
      <c r="G217" s="9">
        <f>IF(F217="","",IF(UPPER(F217)="W",IF(D217&gt;0,E217*D217/100,E217*100/ABS(D217)),IF(UPPER(F217)="L",-E217,0)))</f>
        <v/>
      </c>
      <c r="H217" s="12">
        <f>IF(G217="","",G217/Settings!$B$6)</f>
        <v/>
      </c>
      <c r="I217" s="9">
        <f>IF(F217="","",Settings!$B$4+SUM($G$4:G217))</f>
        <v/>
      </c>
      <c r="J217" s="9">
        <f>IF(I217="","",MAX(Settings!$B$4,MAX($I$4:I217)))</f>
        <v/>
      </c>
      <c r="K217" s="11">
        <f>IF(I217="","",(J217-I217)/J217)</f>
        <v/>
      </c>
    </row>
    <row r="218">
      <c r="A218" s="15" t="n"/>
      <c r="B218" s="14" t="n"/>
      <c r="C218" s="14" t="n"/>
      <c r="D218" s="14" t="n"/>
      <c r="E218" s="7" t="n"/>
      <c r="F218" s="14" t="n"/>
      <c r="G218" s="9">
        <f>IF(F218="","",IF(UPPER(F218)="W",IF(D218&gt;0,E218*D218/100,E218*100/ABS(D218)),IF(UPPER(F218)="L",-E218,0)))</f>
        <v/>
      </c>
      <c r="H218" s="12">
        <f>IF(G218="","",G218/Settings!$B$6)</f>
        <v/>
      </c>
      <c r="I218" s="9">
        <f>IF(F218="","",Settings!$B$4+SUM($G$4:G218))</f>
        <v/>
      </c>
      <c r="J218" s="9">
        <f>IF(I218="","",MAX(Settings!$B$4,MAX($I$4:I218)))</f>
        <v/>
      </c>
      <c r="K218" s="11">
        <f>IF(I218="","",(J218-I218)/J218)</f>
        <v/>
      </c>
    </row>
    <row r="219">
      <c r="A219" s="15" t="n"/>
      <c r="B219" s="14" t="n"/>
      <c r="C219" s="14" t="n"/>
      <c r="D219" s="14" t="n"/>
      <c r="E219" s="7" t="n"/>
      <c r="F219" s="14" t="n"/>
      <c r="G219" s="9">
        <f>IF(F219="","",IF(UPPER(F219)="W",IF(D219&gt;0,E219*D219/100,E219*100/ABS(D219)),IF(UPPER(F219)="L",-E219,0)))</f>
        <v/>
      </c>
      <c r="H219" s="12">
        <f>IF(G219="","",G219/Settings!$B$6)</f>
        <v/>
      </c>
      <c r="I219" s="9">
        <f>IF(F219="","",Settings!$B$4+SUM($G$4:G219))</f>
        <v/>
      </c>
      <c r="J219" s="9">
        <f>IF(I219="","",MAX(Settings!$B$4,MAX($I$4:I219)))</f>
        <v/>
      </c>
      <c r="K219" s="11">
        <f>IF(I219="","",(J219-I219)/J219)</f>
        <v/>
      </c>
    </row>
    <row r="220">
      <c r="A220" s="15" t="n"/>
      <c r="B220" s="14" t="n"/>
      <c r="C220" s="14" t="n"/>
      <c r="D220" s="14" t="n"/>
      <c r="E220" s="7" t="n"/>
      <c r="F220" s="14" t="n"/>
      <c r="G220" s="9">
        <f>IF(F220="","",IF(UPPER(F220)="W",IF(D220&gt;0,E220*D220/100,E220*100/ABS(D220)),IF(UPPER(F220)="L",-E220,0)))</f>
        <v/>
      </c>
      <c r="H220" s="12">
        <f>IF(G220="","",G220/Settings!$B$6)</f>
        <v/>
      </c>
      <c r="I220" s="9">
        <f>IF(F220="","",Settings!$B$4+SUM($G$4:G220))</f>
        <v/>
      </c>
      <c r="J220" s="9">
        <f>IF(I220="","",MAX(Settings!$B$4,MAX($I$4:I220)))</f>
        <v/>
      </c>
      <c r="K220" s="11">
        <f>IF(I220="","",(J220-I220)/J220)</f>
        <v/>
      </c>
    </row>
    <row r="221">
      <c r="A221" s="15" t="n"/>
      <c r="B221" s="14" t="n"/>
      <c r="C221" s="14" t="n"/>
      <c r="D221" s="14" t="n"/>
      <c r="E221" s="7" t="n"/>
      <c r="F221" s="14" t="n"/>
      <c r="G221" s="9">
        <f>IF(F221="","",IF(UPPER(F221)="W",IF(D221&gt;0,E221*D221/100,E221*100/ABS(D221)),IF(UPPER(F221)="L",-E221,0)))</f>
        <v/>
      </c>
      <c r="H221" s="12">
        <f>IF(G221="","",G221/Settings!$B$6)</f>
        <v/>
      </c>
      <c r="I221" s="9">
        <f>IF(F221="","",Settings!$B$4+SUM($G$4:G221))</f>
        <v/>
      </c>
      <c r="J221" s="9">
        <f>IF(I221="","",MAX(Settings!$B$4,MAX($I$4:I221)))</f>
        <v/>
      </c>
      <c r="K221" s="11">
        <f>IF(I221="","",(J221-I221)/J221)</f>
        <v/>
      </c>
    </row>
    <row r="222">
      <c r="A222" s="15" t="n"/>
      <c r="B222" s="14" t="n"/>
      <c r="C222" s="14" t="n"/>
      <c r="D222" s="14" t="n"/>
      <c r="E222" s="7" t="n"/>
      <c r="F222" s="14" t="n"/>
      <c r="G222" s="9">
        <f>IF(F222="","",IF(UPPER(F222)="W",IF(D222&gt;0,E222*D222/100,E222*100/ABS(D222)),IF(UPPER(F222)="L",-E222,0)))</f>
        <v/>
      </c>
      <c r="H222" s="12">
        <f>IF(G222="","",G222/Settings!$B$6)</f>
        <v/>
      </c>
      <c r="I222" s="9">
        <f>IF(F222="","",Settings!$B$4+SUM($G$4:G222))</f>
        <v/>
      </c>
      <c r="J222" s="9">
        <f>IF(I222="","",MAX(Settings!$B$4,MAX($I$4:I222)))</f>
        <v/>
      </c>
      <c r="K222" s="11">
        <f>IF(I222="","",(J222-I222)/J222)</f>
        <v/>
      </c>
    </row>
    <row r="223">
      <c r="A223" s="15" t="n"/>
      <c r="B223" s="14" t="n"/>
      <c r="C223" s="14" t="n"/>
      <c r="D223" s="14" t="n"/>
      <c r="E223" s="7" t="n"/>
      <c r="F223" s="14" t="n"/>
      <c r="G223" s="9">
        <f>IF(F223="","",IF(UPPER(F223)="W",IF(D223&gt;0,E223*D223/100,E223*100/ABS(D223)),IF(UPPER(F223)="L",-E223,0)))</f>
        <v/>
      </c>
      <c r="H223" s="12">
        <f>IF(G223="","",G223/Settings!$B$6)</f>
        <v/>
      </c>
      <c r="I223" s="9">
        <f>IF(F223="","",Settings!$B$4+SUM($G$4:G223))</f>
        <v/>
      </c>
      <c r="J223" s="9">
        <f>IF(I223="","",MAX(Settings!$B$4,MAX($I$4:I223)))</f>
        <v/>
      </c>
      <c r="K223" s="11">
        <f>IF(I223="","",(J223-I223)/J223)</f>
        <v/>
      </c>
    </row>
    <row r="224">
      <c r="A224" s="15" t="n"/>
      <c r="B224" s="14" t="n"/>
      <c r="C224" s="14" t="n"/>
      <c r="D224" s="14" t="n"/>
      <c r="E224" s="7" t="n"/>
      <c r="F224" s="14" t="n"/>
      <c r="G224" s="9">
        <f>IF(F224="","",IF(UPPER(F224)="W",IF(D224&gt;0,E224*D224/100,E224*100/ABS(D224)),IF(UPPER(F224)="L",-E224,0)))</f>
        <v/>
      </c>
      <c r="H224" s="12">
        <f>IF(G224="","",G224/Settings!$B$6)</f>
        <v/>
      </c>
      <c r="I224" s="9">
        <f>IF(F224="","",Settings!$B$4+SUM($G$4:G224))</f>
        <v/>
      </c>
      <c r="J224" s="9">
        <f>IF(I224="","",MAX(Settings!$B$4,MAX($I$4:I224)))</f>
        <v/>
      </c>
      <c r="K224" s="11">
        <f>IF(I224="","",(J224-I224)/J224)</f>
        <v/>
      </c>
    </row>
    <row r="225">
      <c r="A225" s="15" t="n"/>
      <c r="B225" s="14" t="n"/>
      <c r="C225" s="14" t="n"/>
      <c r="D225" s="14" t="n"/>
      <c r="E225" s="7" t="n"/>
      <c r="F225" s="14" t="n"/>
      <c r="G225" s="9">
        <f>IF(F225="","",IF(UPPER(F225)="W",IF(D225&gt;0,E225*D225/100,E225*100/ABS(D225)),IF(UPPER(F225)="L",-E225,0)))</f>
        <v/>
      </c>
      <c r="H225" s="12">
        <f>IF(G225="","",G225/Settings!$B$6)</f>
        <v/>
      </c>
      <c r="I225" s="9">
        <f>IF(F225="","",Settings!$B$4+SUM($G$4:G225))</f>
        <v/>
      </c>
      <c r="J225" s="9">
        <f>IF(I225="","",MAX(Settings!$B$4,MAX($I$4:I225)))</f>
        <v/>
      </c>
      <c r="K225" s="11">
        <f>IF(I225="","",(J225-I225)/J225)</f>
        <v/>
      </c>
    </row>
    <row r="226">
      <c r="A226" s="15" t="n"/>
      <c r="B226" s="14" t="n"/>
      <c r="C226" s="14" t="n"/>
      <c r="D226" s="14" t="n"/>
      <c r="E226" s="7" t="n"/>
      <c r="F226" s="14" t="n"/>
      <c r="G226" s="9">
        <f>IF(F226="","",IF(UPPER(F226)="W",IF(D226&gt;0,E226*D226/100,E226*100/ABS(D226)),IF(UPPER(F226)="L",-E226,0)))</f>
        <v/>
      </c>
      <c r="H226" s="12">
        <f>IF(G226="","",G226/Settings!$B$6)</f>
        <v/>
      </c>
      <c r="I226" s="9">
        <f>IF(F226="","",Settings!$B$4+SUM($G$4:G226))</f>
        <v/>
      </c>
      <c r="J226" s="9">
        <f>IF(I226="","",MAX(Settings!$B$4,MAX($I$4:I226)))</f>
        <v/>
      </c>
      <c r="K226" s="11">
        <f>IF(I226="","",(J226-I226)/J226)</f>
        <v/>
      </c>
    </row>
    <row r="227">
      <c r="A227" s="15" t="n"/>
      <c r="B227" s="14" t="n"/>
      <c r="C227" s="14" t="n"/>
      <c r="D227" s="14" t="n"/>
      <c r="E227" s="7" t="n"/>
      <c r="F227" s="14" t="n"/>
      <c r="G227" s="9">
        <f>IF(F227="","",IF(UPPER(F227)="W",IF(D227&gt;0,E227*D227/100,E227*100/ABS(D227)),IF(UPPER(F227)="L",-E227,0)))</f>
        <v/>
      </c>
      <c r="H227" s="12">
        <f>IF(G227="","",G227/Settings!$B$6)</f>
        <v/>
      </c>
      <c r="I227" s="9">
        <f>IF(F227="","",Settings!$B$4+SUM($G$4:G227))</f>
        <v/>
      </c>
      <c r="J227" s="9">
        <f>IF(I227="","",MAX(Settings!$B$4,MAX($I$4:I227)))</f>
        <v/>
      </c>
      <c r="K227" s="11">
        <f>IF(I227="","",(J227-I227)/J227)</f>
        <v/>
      </c>
    </row>
    <row r="228">
      <c r="A228" s="15" t="n"/>
      <c r="B228" s="14" t="n"/>
      <c r="C228" s="14" t="n"/>
      <c r="D228" s="14" t="n"/>
      <c r="E228" s="7" t="n"/>
      <c r="F228" s="14" t="n"/>
      <c r="G228" s="9">
        <f>IF(F228="","",IF(UPPER(F228)="W",IF(D228&gt;0,E228*D228/100,E228*100/ABS(D228)),IF(UPPER(F228)="L",-E228,0)))</f>
        <v/>
      </c>
      <c r="H228" s="12">
        <f>IF(G228="","",G228/Settings!$B$6)</f>
        <v/>
      </c>
      <c r="I228" s="9">
        <f>IF(F228="","",Settings!$B$4+SUM($G$4:G228))</f>
        <v/>
      </c>
      <c r="J228" s="9">
        <f>IF(I228="","",MAX(Settings!$B$4,MAX($I$4:I228)))</f>
        <v/>
      </c>
      <c r="K228" s="11">
        <f>IF(I228="","",(J228-I228)/J228)</f>
        <v/>
      </c>
    </row>
    <row r="229">
      <c r="A229" s="15" t="n"/>
      <c r="B229" s="14" t="n"/>
      <c r="C229" s="14" t="n"/>
      <c r="D229" s="14" t="n"/>
      <c r="E229" s="7" t="n"/>
      <c r="F229" s="14" t="n"/>
      <c r="G229" s="9">
        <f>IF(F229="","",IF(UPPER(F229)="W",IF(D229&gt;0,E229*D229/100,E229*100/ABS(D229)),IF(UPPER(F229)="L",-E229,0)))</f>
        <v/>
      </c>
      <c r="H229" s="12">
        <f>IF(G229="","",G229/Settings!$B$6)</f>
        <v/>
      </c>
      <c r="I229" s="9">
        <f>IF(F229="","",Settings!$B$4+SUM($G$4:G229))</f>
        <v/>
      </c>
      <c r="J229" s="9">
        <f>IF(I229="","",MAX(Settings!$B$4,MAX($I$4:I229)))</f>
        <v/>
      </c>
      <c r="K229" s="11">
        <f>IF(I229="","",(J229-I229)/J229)</f>
        <v/>
      </c>
    </row>
    <row r="230">
      <c r="A230" s="15" t="n"/>
      <c r="B230" s="14" t="n"/>
      <c r="C230" s="14" t="n"/>
      <c r="D230" s="14" t="n"/>
      <c r="E230" s="7" t="n"/>
      <c r="F230" s="14" t="n"/>
      <c r="G230" s="9">
        <f>IF(F230="","",IF(UPPER(F230)="W",IF(D230&gt;0,E230*D230/100,E230*100/ABS(D230)),IF(UPPER(F230)="L",-E230,0)))</f>
        <v/>
      </c>
      <c r="H230" s="12">
        <f>IF(G230="","",G230/Settings!$B$6)</f>
        <v/>
      </c>
      <c r="I230" s="9">
        <f>IF(F230="","",Settings!$B$4+SUM($G$4:G230))</f>
        <v/>
      </c>
      <c r="J230" s="9">
        <f>IF(I230="","",MAX(Settings!$B$4,MAX($I$4:I230)))</f>
        <v/>
      </c>
      <c r="K230" s="11">
        <f>IF(I230="","",(J230-I230)/J230)</f>
        <v/>
      </c>
    </row>
    <row r="231">
      <c r="A231" s="15" t="n"/>
      <c r="B231" s="14" t="n"/>
      <c r="C231" s="14" t="n"/>
      <c r="D231" s="14" t="n"/>
      <c r="E231" s="7" t="n"/>
      <c r="F231" s="14" t="n"/>
      <c r="G231" s="9">
        <f>IF(F231="","",IF(UPPER(F231)="W",IF(D231&gt;0,E231*D231/100,E231*100/ABS(D231)),IF(UPPER(F231)="L",-E231,0)))</f>
        <v/>
      </c>
      <c r="H231" s="12">
        <f>IF(G231="","",G231/Settings!$B$6)</f>
        <v/>
      </c>
      <c r="I231" s="9">
        <f>IF(F231="","",Settings!$B$4+SUM($G$4:G231))</f>
        <v/>
      </c>
      <c r="J231" s="9">
        <f>IF(I231="","",MAX(Settings!$B$4,MAX($I$4:I231)))</f>
        <v/>
      </c>
      <c r="K231" s="11">
        <f>IF(I231="","",(J231-I231)/J231)</f>
        <v/>
      </c>
    </row>
    <row r="232">
      <c r="A232" s="15" t="n"/>
      <c r="B232" s="14" t="n"/>
      <c r="C232" s="14" t="n"/>
      <c r="D232" s="14" t="n"/>
      <c r="E232" s="7" t="n"/>
      <c r="F232" s="14" t="n"/>
      <c r="G232" s="9">
        <f>IF(F232="","",IF(UPPER(F232)="W",IF(D232&gt;0,E232*D232/100,E232*100/ABS(D232)),IF(UPPER(F232)="L",-E232,0)))</f>
        <v/>
      </c>
      <c r="H232" s="12">
        <f>IF(G232="","",G232/Settings!$B$6)</f>
        <v/>
      </c>
      <c r="I232" s="9">
        <f>IF(F232="","",Settings!$B$4+SUM($G$4:G232))</f>
        <v/>
      </c>
      <c r="J232" s="9">
        <f>IF(I232="","",MAX(Settings!$B$4,MAX($I$4:I232)))</f>
        <v/>
      </c>
      <c r="K232" s="11">
        <f>IF(I232="","",(J232-I232)/J232)</f>
        <v/>
      </c>
    </row>
    <row r="233">
      <c r="A233" s="15" t="n"/>
      <c r="B233" s="14" t="n"/>
      <c r="C233" s="14" t="n"/>
      <c r="D233" s="14" t="n"/>
      <c r="E233" s="7" t="n"/>
      <c r="F233" s="14" t="n"/>
      <c r="G233" s="9">
        <f>IF(F233="","",IF(UPPER(F233)="W",IF(D233&gt;0,E233*D233/100,E233*100/ABS(D233)),IF(UPPER(F233)="L",-E233,0)))</f>
        <v/>
      </c>
      <c r="H233" s="12">
        <f>IF(G233="","",G233/Settings!$B$6)</f>
        <v/>
      </c>
      <c r="I233" s="9">
        <f>IF(F233="","",Settings!$B$4+SUM($G$4:G233))</f>
        <v/>
      </c>
      <c r="J233" s="9">
        <f>IF(I233="","",MAX(Settings!$B$4,MAX($I$4:I233)))</f>
        <v/>
      </c>
      <c r="K233" s="11">
        <f>IF(I233="","",(J233-I233)/J233)</f>
        <v/>
      </c>
    </row>
    <row r="234">
      <c r="A234" s="15" t="n"/>
      <c r="B234" s="14" t="n"/>
      <c r="C234" s="14" t="n"/>
      <c r="D234" s="14" t="n"/>
      <c r="E234" s="7" t="n"/>
      <c r="F234" s="14" t="n"/>
      <c r="G234" s="9">
        <f>IF(F234="","",IF(UPPER(F234)="W",IF(D234&gt;0,E234*D234/100,E234*100/ABS(D234)),IF(UPPER(F234)="L",-E234,0)))</f>
        <v/>
      </c>
      <c r="H234" s="12">
        <f>IF(G234="","",G234/Settings!$B$6)</f>
        <v/>
      </c>
      <c r="I234" s="9">
        <f>IF(F234="","",Settings!$B$4+SUM($G$4:G234))</f>
        <v/>
      </c>
      <c r="J234" s="9">
        <f>IF(I234="","",MAX(Settings!$B$4,MAX($I$4:I234)))</f>
        <v/>
      </c>
      <c r="K234" s="11">
        <f>IF(I234="","",(J234-I234)/J234)</f>
        <v/>
      </c>
    </row>
    <row r="235">
      <c r="A235" s="15" t="n"/>
      <c r="B235" s="14" t="n"/>
      <c r="C235" s="14" t="n"/>
      <c r="D235" s="14" t="n"/>
      <c r="E235" s="7" t="n"/>
      <c r="F235" s="14" t="n"/>
      <c r="G235" s="9">
        <f>IF(F235="","",IF(UPPER(F235)="W",IF(D235&gt;0,E235*D235/100,E235*100/ABS(D235)),IF(UPPER(F235)="L",-E235,0)))</f>
        <v/>
      </c>
      <c r="H235" s="12">
        <f>IF(G235="","",G235/Settings!$B$6)</f>
        <v/>
      </c>
      <c r="I235" s="9">
        <f>IF(F235="","",Settings!$B$4+SUM($G$4:G235))</f>
        <v/>
      </c>
      <c r="J235" s="9">
        <f>IF(I235="","",MAX(Settings!$B$4,MAX($I$4:I235)))</f>
        <v/>
      </c>
      <c r="K235" s="11">
        <f>IF(I235="","",(J235-I235)/J235)</f>
        <v/>
      </c>
    </row>
    <row r="236">
      <c r="A236" s="15" t="n"/>
      <c r="B236" s="14" t="n"/>
      <c r="C236" s="14" t="n"/>
      <c r="D236" s="14" t="n"/>
      <c r="E236" s="7" t="n"/>
      <c r="F236" s="14" t="n"/>
      <c r="G236" s="9">
        <f>IF(F236="","",IF(UPPER(F236)="W",IF(D236&gt;0,E236*D236/100,E236*100/ABS(D236)),IF(UPPER(F236)="L",-E236,0)))</f>
        <v/>
      </c>
      <c r="H236" s="12">
        <f>IF(G236="","",G236/Settings!$B$6)</f>
        <v/>
      </c>
      <c r="I236" s="9">
        <f>IF(F236="","",Settings!$B$4+SUM($G$4:G236))</f>
        <v/>
      </c>
      <c r="J236" s="9">
        <f>IF(I236="","",MAX(Settings!$B$4,MAX($I$4:I236)))</f>
        <v/>
      </c>
      <c r="K236" s="11">
        <f>IF(I236="","",(J236-I236)/J236)</f>
        <v/>
      </c>
    </row>
    <row r="237">
      <c r="A237" s="15" t="n"/>
      <c r="B237" s="14" t="n"/>
      <c r="C237" s="14" t="n"/>
      <c r="D237" s="14" t="n"/>
      <c r="E237" s="7" t="n"/>
      <c r="F237" s="14" t="n"/>
      <c r="G237" s="9">
        <f>IF(F237="","",IF(UPPER(F237)="W",IF(D237&gt;0,E237*D237/100,E237*100/ABS(D237)),IF(UPPER(F237)="L",-E237,0)))</f>
        <v/>
      </c>
      <c r="H237" s="12">
        <f>IF(G237="","",G237/Settings!$B$6)</f>
        <v/>
      </c>
      <c r="I237" s="9">
        <f>IF(F237="","",Settings!$B$4+SUM($G$4:G237))</f>
        <v/>
      </c>
      <c r="J237" s="9">
        <f>IF(I237="","",MAX(Settings!$B$4,MAX($I$4:I237)))</f>
        <v/>
      </c>
      <c r="K237" s="11">
        <f>IF(I237="","",(J237-I237)/J237)</f>
        <v/>
      </c>
    </row>
    <row r="238">
      <c r="A238" s="15" t="n"/>
      <c r="B238" s="14" t="n"/>
      <c r="C238" s="14" t="n"/>
      <c r="D238" s="14" t="n"/>
      <c r="E238" s="7" t="n"/>
      <c r="F238" s="14" t="n"/>
      <c r="G238" s="9">
        <f>IF(F238="","",IF(UPPER(F238)="W",IF(D238&gt;0,E238*D238/100,E238*100/ABS(D238)),IF(UPPER(F238)="L",-E238,0)))</f>
        <v/>
      </c>
      <c r="H238" s="12">
        <f>IF(G238="","",G238/Settings!$B$6)</f>
        <v/>
      </c>
      <c r="I238" s="9">
        <f>IF(F238="","",Settings!$B$4+SUM($G$4:G238))</f>
        <v/>
      </c>
      <c r="J238" s="9">
        <f>IF(I238="","",MAX(Settings!$B$4,MAX($I$4:I238)))</f>
        <v/>
      </c>
      <c r="K238" s="11">
        <f>IF(I238="","",(J238-I238)/J238)</f>
        <v/>
      </c>
    </row>
    <row r="239">
      <c r="A239" s="15" t="n"/>
      <c r="B239" s="14" t="n"/>
      <c r="C239" s="14" t="n"/>
      <c r="D239" s="14" t="n"/>
      <c r="E239" s="7" t="n"/>
      <c r="F239" s="14" t="n"/>
      <c r="G239" s="9">
        <f>IF(F239="","",IF(UPPER(F239)="W",IF(D239&gt;0,E239*D239/100,E239*100/ABS(D239)),IF(UPPER(F239)="L",-E239,0)))</f>
        <v/>
      </c>
      <c r="H239" s="12">
        <f>IF(G239="","",G239/Settings!$B$6)</f>
        <v/>
      </c>
      <c r="I239" s="9">
        <f>IF(F239="","",Settings!$B$4+SUM($G$4:G239))</f>
        <v/>
      </c>
      <c r="J239" s="9">
        <f>IF(I239="","",MAX(Settings!$B$4,MAX($I$4:I239)))</f>
        <v/>
      </c>
      <c r="K239" s="11">
        <f>IF(I239="","",(J239-I239)/J239)</f>
        <v/>
      </c>
    </row>
    <row r="240">
      <c r="A240" s="15" t="n"/>
      <c r="B240" s="14" t="n"/>
      <c r="C240" s="14" t="n"/>
      <c r="D240" s="14" t="n"/>
      <c r="E240" s="7" t="n"/>
      <c r="F240" s="14" t="n"/>
      <c r="G240" s="9">
        <f>IF(F240="","",IF(UPPER(F240)="W",IF(D240&gt;0,E240*D240/100,E240*100/ABS(D240)),IF(UPPER(F240)="L",-E240,0)))</f>
        <v/>
      </c>
      <c r="H240" s="12">
        <f>IF(G240="","",G240/Settings!$B$6)</f>
        <v/>
      </c>
      <c r="I240" s="9">
        <f>IF(F240="","",Settings!$B$4+SUM($G$4:G240))</f>
        <v/>
      </c>
      <c r="J240" s="9">
        <f>IF(I240="","",MAX(Settings!$B$4,MAX($I$4:I240)))</f>
        <v/>
      </c>
      <c r="K240" s="11">
        <f>IF(I240="","",(J240-I240)/J240)</f>
        <v/>
      </c>
    </row>
    <row r="241">
      <c r="A241" s="15" t="n"/>
      <c r="B241" s="14" t="n"/>
      <c r="C241" s="14" t="n"/>
      <c r="D241" s="14" t="n"/>
      <c r="E241" s="7" t="n"/>
      <c r="F241" s="14" t="n"/>
      <c r="G241" s="9">
        <f>IF(F241="","",IF(UPPER(F241)="W",IF(D241&gt;0,E241*D241/100,E241*100/ABS(D241)),IF(UPPER(F241)="L",-E241,0)))</f>
        <v/>
      </c>
      <c r="H241" s="12">
        <f>IF(G241="","",G241/Settings!$B$6)</f>
        <v/>
      </c>
      <c r="I241" s="9">
        <f>IF(F241="","",Settings!$B$4+SUM($G$4:G241))</f>
        <v/>
      </c>
      <c r="J241" s="9">
        <f>IF(I241="","",MAX(Settings!$B$4,MAX($I$4:I241)))</f>
        <v/>
      </c>
      <c r="K241" s="11">
        <f>IF(I241="","",(J241-I241)/J241)</f>
        <v/>
      </c>
    </row>
    <row r="242">
      <c r="A242" s="15" t="n"/>
      <c r="B242" s="14" t="n"/>
      <c r="C242" s="14" t="n"/>
      <c r="D242" s="14" t="n"/>
      <c r="E242" s="7" t="n"/>
      <c r="F242" s="14" t="n"/>
      <c r="G242" s="9">
        <f>IF(F242="","",IF(UPPER(F242)="W",IF(D242&gt;0,E242*D242/100,E242*100/ABS(D242)),IF(UPPER(F242)="L",-E242,0)))</f>
        <v/>
      </c>
      <c r="H242" s="12">
        <f>IF(G242="","",G242/Settings!$B$6)</f>
        <v/>
      </c>
      <c r="I242" s="9">
        <f>IF(F242="","",Settings!$B$4+SUM($G$4:G242))</f>
        <v/>
      </c>
      <c r="J242" s="9">
        <f>IF(I242="","",MAX(Settings!$B$4,MAX($I$4:I242)))</f>
        <v/>
      </c>
      <c r="K242" s="11">
        <f>IF(I242="","",(J242-I242)/J242)</f>
        <v/>
      </c>
    </row>
    <row r="243">
      <c r="A243" s="15" t="n"/>
      <c r="B243" s="14" t="n"/>
      <c r="C243" s="14" t="n"/>
      <c r="D243" s="14" t="n"/>
      <c r="E243" s="7" t="n"/>
      <c r="F243" s="14" t="n"/>
      <c r="G243" s="9">
        <f>IF(F243="","",IF(UPPER(F243)="W",IF(D243&gt;0,E243*D243/100,E243*100/ABS(D243)),IF(UPPER(F243)="L",-E243,0)))</f>
        <v/>
      </c>
      <c r="H243" s="12">
        <f>IF(G243="","",G243/Settings!$B$6)</f>
        <v/>
      </c>
      <c r="I243" s="9">
        <f>IF(F243="","",Settings!$B$4+SUM($G$4:G243))</f>
        <v/>
      </c>
      <c r="J243" s="9">
        <f>IF(I243="","",MAX(Settings!$B$4,MAX($I$4:I243)))</f>
        <v/>
      </c>
      <c r="K243" s="11">
        <f>IF(I243="","",(J243-I243)/J243)</f>
        <v/>
      </c>
    </row>
    <row r="244">
      <c r="A244" s="15" t="n"/>
      <c r="B244" s="14" t="n"/>
      <c r="C244" s="14" t="n"/>
      <c r="D244" s="14" t="n"/>
      <c r="E244" s="7" t="n"/>
      <c r="F244" s="14" t="n"/>
      <c r="G244" s="9">
        <f>IF(F244="","",IF(UPPER(F244)="W",IF(D244&gt;0,E244*D244/100,E244*100/ABS(D244)),IF(UPPER(F244)="L",-E244,0)))</f>
        <v/>
      </c>
      <c r="H244" s="12">
        <f>IF(G244="","",G244/Settings!$B$6)</f>
        <v/>
      </c>
      <c r="I244" s="9">
        <f>IF(F244="","",Settings!$B$4+SUM($G$4:G244))</f>
        <v/>
      </c>
      <c r="J244" s="9">
        <f>IF(I244="","",MAX(Settings!$B$4,MAX($I$4:I244)))</f>
        <v/>
      </c>
      <c r="K244" s="11">
        <f>IF(I244="","",(J244-I244)/J244)</f>
        <v/>
      </c>
    </row>
    <row r="245">
      <c r="A245" s="15" t="n"/>
      <c r="B245" s="14" t="n"/>
      <c r="C245" s="14" t="n"/>
      <c r="D245" s="14" t="n"/>
      <c r="E245" s="7" t="n"/>
      <c r="F245" s="14" t="n"/>
      <c r="G245" s="9">
        <f>IF(F245="","",IF(UPPER(F245)="W",IF(D245&gt;0,E245*D245/100,E245*100/ABS(D245)),IF(UPPER(F245)="L",-E245,0)))</f>
        <v/>
      </c>
      <c r="H245" s="12">
        <f>IF(G245="","",G245/Settings!$B$6)</f>
        <v/>
      </c>
      <c r="I245" s="9">
        <f>IF(F245="","",Settings!$B$4+SUM($G$4:G245))</f>
        <v/>
      </c>
      <c r="J245" s="9">
        <f>IF(I245="","",MAX(Settings!$B$4,MAX($I$4:I245)))</f>
        <v/>
      </c>
      <c r="K245" s="11">
        <f>IF(I245="","",(J245-I245)/J245)</f>
        <v/>
      </c>
    </row>
    <row r="246">
      <c r="A246" s="15" t="n"/>
      <c r="B246" s="14" t="n"/>
      <c r="C246" s="14" t="n"/>
      <c r="D246" s="14" t="n"/>
      <c r="E246" s="7" t="n"/>
      <c r="F246" s="14" t="n"/>
      <c r="G246" s="9">
        <f>IF(F246="","",IF(UPPER(F246)="W",IF(D246&gt;0,E246*D246/100,E246*100/ABS(D246)),IF(UPPER(F246)="L",-E246,0)))</f>
        <v/>
      </c>
      <c r="H246" s="12">
        <f>IF(G246="","",G246/Settings!$B$6)</f>
        <v/>
      </c>
      <c r="I246" s="9">
        <f>IF(F246="","",Settings!$B$4+SUM($G$4:G246))</f>
        <v/>
      </c>
      <c r="J246" s="9">
        <f>IF(I246="","",MAX(Settings!$B$4,MAX($I$4:I246)))</f>
        <v/>
      </c>
      <c r="K246" s="11">
        <f>IF(I246="","",(J246-I246)/J246)</f>
        <v/>
      </c>
    </row>
    <row r="247">
      <c r="A247" s="15" t="n"/>
      <c r="B247" s="14" t="n"/>
      <c r="C247" s="14" t="n"/>
      <c r="D247" s="14" t="n"/>
      <c r="E247" s="7" t="n"/>
      <c r="F247" s="14" t="n"/>
      <c r="G247" s="9">
        <f>IF(F247="","",IF(UPPER(F247)="W",IF(D247&gt;0,E247*D247/100,E247*100/ABS(D247)),IF(UPPER(F247)="L",-E247,0)))</f>
        <v/>
      </c>
      <c r="H247" s="12">
        <f>IF(G247="","",G247/Settings!$B$6)</f>
        <v/>
      </c>
      <c r="I247" s="9">
        <f>IF(F247="","",Settings!$B$4+SUM($G$4:G247))</f>
        <v/>
      </c>
      <c r="J247" s="9">
        <f>IF(I247="","",MAX(Settings!$B$4,MAX($I$4:I247)))</f>
        <v/>
      </c>
      <c r="K247" s="11">
        <f>IF(I247="","",(J247-I247)/J247)</f>
        <v/>
      </c>
    </row>
    <row r="248">
      <c r="A248" s="15" t="n"/>
      <c r="B248" s="14" t="n"/>
      <c r="C248" s="14" t="n"/>
      <c r="D248" s="14" t="n"/>
      <c r="E248" s="7" t="n"/>
      <c r="F248" s="14" t="n"/>
      <c r="G248" s="9">
        <f>IF(F248="","",IF(UPPER(F248)="W",IF(D248&gt;0,E248*D248/100,E248*100/ABS(D248)),IF(UPPER(F248)="L",-E248,0)))</f>
        <v/>
      </c>
      <c r="H248" s="12">
        <f>IF(G248="","",G248/Settings!$B$6)</f>
        <v/>
      </c>
      <c r="I248" s="9">
        <f>IF(F248="","",Settings!$B$4+SUM($G$4:G248))</f>
        <v/>
      </c>
      <c r="J248" s="9">
        <f>IF(I248="","",MAX(Settings!$B$4,MAX($I$4:I248)))</f>
        <v/>
      </c>
      <c r="K248" s="11">
        <f>IF(I248="","",(J248-I248)/J248)</f>
        <v/>
      </c>
    </row>
    <row r="249">
      <c r="A249" s="15" t="n"/>
      <c r="B249" s="14" t="n"/>
      <c r="C249" s="14" t="n"/>
      <c r="D249" s="14" t="n"/>
      <c r="E249" s="7" t="n"/>
      <c r="F249" s="14" t="n"/>
      <c r="G249" s="9">
        <f>IF(F249="","",IF(UPPER(F249)="W",IF(D249&gt;0,E249*D249/100,E249*100/ABS(D249)),IF(UPPER(F249)="L",-E249,0)))</f>
        <v/>
      </c>
      <c r="H249" s="12">
        <f>IF(G249="","",G249/Settings!$B$6)</f>
        <v/>
      </c>
      <c r="I249" s="9">
        <f>IF(F249="","",Settings!$B$4+SUM($G$4:G249))</f>
        <v/>
      </c>
      <c r="J249" s="9">
        <f>IF(I249="","",MAX(Settings!$B$4,MAX($I$4:I249)))</f>
        <v/>
      </c>
      <c r="K249" s="11">
        <f>IF(I249="","",(J249-I249)/J249)</f>
        <v/>
      </c>
    </row>
    <row r="250">
      <c r="A250" s="15" t="n"/>
      <c r="B250" s="14" t="n"/>
      <c r="C250" s="14" t="n"/>
      <c r="D250" s="14" t="n"/>
      <c r="E250" s="7" t="n"/>
      <c r="F250" s="14" t="n"/>
      <c r="G250" s="9">
        <f>IF(F250="","",IF(UPPER(F250)="W",IF(D250&gt;0,E250*D250/100,E250*100/ABS(D250)),IF(UPPER(F250)="L",-E250,0)))</f>
        <v/>
      </c>
      <c r="H250" s="12">
        <f>IF(G250="","",G250/Settings!$B$6)</f>
        <v/>
      </c>
      <c r="I250" s="9">
        <f>IF(F250="","",Settings!$B$4+SUM($G$4:G250))</f>
        <v/>
      </c>
      <c r="J250" s="9">
        <f>IF(I250="","",MAX(Settings!$B$4,MAX($I$4:I250)))</f>
        <v/>
      </c>
      <c r="K250" s="11">
        <f>IF(I250="","",(J250-I250)/J250)</f>
        <v/>
      </c>
    </row>
    <row r="251">
      <c r="A251" s="15" t="n"/>
      <c r="B251" s="14" t="n"/>
      <c r="C251" s="14" t="n"/>
      <c r="D251" s="14" t="n"/>
      <c r="E251" s="7" t="n"/>
      <c r="F251" s="14" t="n"/>
      <c r="G251" s="9">
        <f>IF(F251="","",IF(UPPER(F251)="W",IF(D251&gt;0,E251*D251/100,E251*100/ABS(D251)),IF(UPPER(F251)="L",-E251,0)))</f>
        <v/>
      </c>
      <c r="H251" s="12">
        <f>IF(G251="","",G251/Settings!$B$6)</f>
        <v/>
      </c>
      <c r="I251" s="9">
        <f>IF(F251="","",Settings!$B$4+SUM($G$4:G251))</f>
        <v/>
      </c>
      <c r="J251" s="9">
        <f>IF(I251="","",MAX(Settings!$B$4,MAX($I$4:I251)))</f>
        <v/>
      </c>
      <c r="K251" s="11">
        <f>IF(I251="","",(J251-I251)/J251)</f>
        <v/>
      </c>
    </row>
    <row r="252">
      <c r="A252" s="15" t="n"/>
      <c r="B252" s="14" t="n"/>
      <c r="C252" s="14" t="n"/>
      <c r="D252" s="14" t="n"/>
      <c r="E252" s="7" t="n"/>
      <c r="F252" s="14" t="n"/>
      <c r="G252" s="9">
        <f>IF(F252="","",IF(UPPER(F252)="W",IF(D252&gt;0,E252*D252/100,E252*100/ABS(D252)),IF(UPPER(F252)="L",-E252,0)))</f>
        <v/>
      </c>
      <c r="H252" s="12">
        <f>IF(G252="","",G252/Settings!$B$6)</f>
        <v/>
      </c>
      <c r="I252" s="9">
        <f>IF(F252="","",Settings!$B$4+SUM($G$4:G252))</f>
        <v/>
      </c>
      <c r="J252" s="9">
        <f>IF(I252="","",MAX(Settings!$B$4,MAX($I$4:I252)))</f>
        <v/>
      </c>
      <c r="K252" s="11">
        <f>IF(I252="","",(J252-I252)/J252)</f>
        <v/>
      </c>
    </row>
    <row r="253">
      <c r="A253" s="15" t="n"/>
      <c r="B253" s="14" t="n"/>
      <c r="C253" s="14" t="n"/>
      <c r="D253" s="14" t="n"/>
      <c r="E253" s="7" t="n"/>
      <c r="F253" s="14" t="n"/>
      <c r="G253" s="9">
        <f>IF(F253="","",IF(UPPER(F253)="W",IF(D253&gt;0,E253*D253/100,E253*100/ABS(D253)),IF(UPPER(F253)="L",-E253,0)))</f>
        <v/>
      </c>
      <c r="H253" s="12">
        <f>IF(G253="","",G253/Settings!$B$6)</f>
        <v/>
      </c>
      <c r="I253" s="9">
        <f>IF(F253="","",Settings!$B$4+SUM($G$4:G253))</f>
        <v/>
      </c>
      <c r="J253" s="9">
        <f>IF(I253="","",MAX(Settings!$B$4,MAX($I$4:I253)))</f>
        <v/>
      </c>
      <c r="K253" s="11">
        <f>IF(I253="","",(J253-I253)/J253)</f>
        <v/>
      </c>
    </row>
    <row r="254">
      <c r="A254" s="15" t="n"/>
      <c r="B254" s="14" t="n"/>
      <c r="C254" s="14" t="n"/>
      <c r="D254" s="14" t="n"/>
      <c r="E254" s="7" t="n"/>
      <c r="F254" s="14" t="n"/>
      <c r="G254" s="9">
        <f>IF(F254="","",IF(UPPER(F254)="W",IF(D254&gt;0,E254*D254/100,E254*100/ABS(D254)),IF(UPPER(F254)="L",-E254,0)))</f>
        <v/>
      </c>
      <c r="H254" s="12">
        <f>IF(G254="","",G254/Settings!$B$6)</f>
        <v/>
      </c>
      <c r="I254" s="9">
        <f>IF(F254="","",Settings!$B$4+SUM($G$4:G254))</f>
        <v/>
      </c>
      <c r="J254" s="9">
        <f>IF(I254="","",MAX(Settings!$B$4,MAX($I$4:I254)))</f>
        <v/>
      </c>
      <c r="K254" s="11">
        <f>IF(I254="","",(J254-I254)/J254)</f>
        <v/>
      </c>
    </row>
    <row r="255">
      <c r="A255" s="15" t="n"/>
      <c r="B255" s="14" t="n"/>
      <c r="C255" s="14" t="n"/>
      <c r="D255" s="14" t="n"/>
      <c r="E255" s="7" t="n"/>
      <c r="F255" s="14" t="n"/>
      <c r="G255" s="9">
        <f>IF(F255="","",IF(UPPER(F255)="W",IF(D255&gt;0,E255*D255/100,E255*100/ABS(D255)),IF(UPPER(F255)="L",-E255,0)))</f>
        <v/>
      </c>
      <c r="H255" s="12">
        <f>IF(G255="","",G255/Settings!$B$6)</f>
        <v/>
      </c>
      <c r="I255" s="9">
        <f>IF(F255="","",Settings!$B$4+SUM($G$4:G255))</f>
        <v/>
      </c>
      <c r="J255" s="9">
        <f>IF(I255="","",MAX(Settings!$B$4,MAX($I$4:I255)))</f>
        <v/>
      </c>
      <c r="K255" s="11">
        <f>IF(I255="","",(J255-I255)/J255)</f>
        <v/>
      </c>
    </row>
    <row r="256">
      <c r="A256" s="15" t="n"/>
      <c r="B256" s="14" t="n"/>
      <c r="C256" s="14" t="n"/>
      <c r="D256" s="14" t="n"/>
      <c r="E256" s="7" t="n"/>
      <c r="F256" s="14" t="n"/>
      <c r="G256" s="9">
        <f>IF(F256="","",IF(UPPER(F256)="W",IF(D256&gt;0,E256*D256/100,E256*100/ABS(D256)),IF(UPPER(F256)="L",-E256,0)))</f>
        <v/>
      </c>
      <c r="H256" s="12">
        <f>IF(G256="","",G256/Settings!$B$6)</f>
        <v/>
      </c>
      <c r="I256" s="9">
        <f>IF(F256="","",Settings!$B$4+SUM($G$4:G256))</f>
        <v/>
      </c>
      <c r="J256" s="9">
        <f>IF(I256="","",MAX(Settings!$B$4,MAX($I$4:I256)))</f>
        <v/>
      </c>
      <c r="K256" s="11">
        <f>IF(I256="","",(J256-I256)/J256)</f>
        <v/>
      </c>
    </row>
    <row r="257">
      <c r="A257" s="15" t="n"/>
      <c r="B257" s="14" t="n"/>
      <c r="C257" s="14" t="n"/>
      <c r="D257" s="14" t="n"/>
      <c r="E257" s="7" t="n"/>
      <c r="F257" s="14" t="n"/>
      <c r="G257" s="9">
        <f>IF(F257="","",IF(UPPER(F257)="W",IF(D257&gt;0,E257*D257/100,E257*100/ABS(D257)),IF(UPPER(F257)="L",-E257,0)))</f>
        <v/>
      </c>
      <c r="H257" s="12">
        <f>IF(G257="","",G257/Settings!$B$6)</f>
        <v/>
      </c>
      <c r="I257" s="9">
        <f>IF(F257="","",Settings!$B$4+SUM($G$4:G257))</f>
        <v/>
      </c>
      <c r="J257" s="9">
        <f>IF(I257="","",MAX(Settings!$B$4,MAX($I$4:I257)))</f>
        <v/>
      </c>
      <c r="K257" s="11">
        <f>IF(I257="","",(J257-I257)/J257)</f>
        <v/>
      </c>
    </row>
    <row r="258">
      <c r="A258" s="15" t="n"/>
      <c r="B258" s="14" t="n"/>
      <c r="C258" s="14" t="n"/>
      <c r="D258" s="14" t="n"/>
      <c r="E258" s="7" t="n"/>
      <c r="F258" s="14" t="n"/>
      <c r="G258" s="9">
        <f>IF(F258="","",IF(UPPER(F258)="W",IF(D258&gt;0,E258*D258/100,E258*100/ABS(D258)),IF(UPPER(F258)="L",-E258,0)))</f>
        <v/>
      </c>
      <c r="H258" s="12">
        <f>IF(G258="","",G258/Settings!$B$6)</f>
        <v/>
      </c>
      <c r="I258" s="9">
        <f>IF(F258="","",Settings!$B$4+SUM($G$4:G258))</f>
        <v/>
      </c>
      <c r="J258" s="9">
        <f>IF(I258="","",MAX(Settings!$B$4,MAX($I$4:I258)))</f>
        <v/>
      </c>
      <c r="K258" s="11">
        <f>IF(I258="","",(J258-I258)/J258)</f>
        <v/>
      </c>
    </row>
    <row r="259">
      <c r="A259" s="15" t="n"/>
      <c r="B259" s="14" t="n"/>
      <c r="C259" s="14" t="n"/>
      <c r="D259" s="14" t="n"/>
      <c r="E259" s="7" t="n"/>
      <c r="F259" s="14" t="n"/>
      <c r="G259" s="9">
        <f>IF(F259="","",IF(UPPER(F259)="W",IF(D259&gt;0,E259*D259/100,E259*100/ABS(D259)),IF(UPPER(F259)="L",-E259,0)))</f>
        <v/>
      </c>
      <c r="H259" s="12">
        <f>IF(G259="","",G259/Settings!$B$6)</f>
        <v/>
      </c>
      <c r="I259" s="9">
        <f>IF(F259="","",Settings!$B$4+SUM($G$4:G259))</f>
        <v/>
      </c>
      <c r="J259" s="9">
        <f>IF(I259="","",MAX(Settings!$B$4,MAX($I$4:I259)))</f>
        <v/>
      </c>
      <c r="K259" s="11">
        <f>IF(I259="","",(J259-I259)/J259)</f>
        <v/>
      </c>
    </row>
    <row r="260">
      <c r="A260" s="15" t="n"/>
      <c r="B260" s="14" t="n"/>
      <c r="C260" s="14" t="n"/>
      <c r="D260" s="14" t="n"/>
      <c r="E260" s="7" t="n"/>
      <c r="F260" s="14" t="n"/>
      <c r="G260" s="9">
        <f>IF(F260="","",IF(UPPER(F260)="W",IF(D260&gt;0,E260*D260/100,E260*100/ABS(D260)),IF(UPPER(F260)="L",-E260,0)))</f>
        <v/>
      </c>
      <c r="H260" s="12">
        <f>IF(G260="","",G260/Settings!$B$6)</f>
        <v/>
      </c>
      <c r="I260" s="9">
        <f>IF(F260="","",Settings!$B$4+SUM($G$4:G260))</f>
        <v/>
      </c>
      <c r="J260" s="9">
        <f>IF(I260="","",MAX(Settings!$B$4,MAX($I$4:I260)))</f>
        <v/>
      </c>
      <c r="K260" s="11">
        <f>IF(I260="","",(J260-I260)/J260)</f>
        <v/>
      </c>
    </row>
    <row r="261">
      <c r="A261" s="15" t="n"/>
      <c r="B261" s="14" t="n"/>
      <c r="C261" s="14" t="n"/>
      <c r="D261" s="14" t="n"/>
      <c r="E261" s="7" t="n"/>
      <c r="F261" s="14" t="n"/>
      <c r="G261" s="9">
        <f>IF(F261="","",IF(UPPER(F261)="W",IF(D261&gt;0,E261*D261/100,E261*100/ABS(D261)),IF(UPPER(F261)="L",-E261,0)))</f>
        <v/>
      </c>
      <c r="H261" s="12">
        <f>IF(G261="","",G261/Settings!$B$6)</f>
        <v/>
      </c>
      <c r="I261" s="9">
        <f>IF(F261="","",Settings!$B$4+SUM($G$4:G261))</f>
        <v/>
      </c>
      <c r="J261" s="9">
        <f>IF(I261="","",MAX(Settings!$B$4,MAX($I$4:I261)))</f>
        <v/>
      </c>
      <c r="K261" s="11">
        <f>IF(I261="","",(J261-I261)/J261)</f>
        <v/>
      </c>
    </row>
    <row r="262">
      <c r="A262" s="15" t="n"/>
      <c r="B262" s="14" t="n"/>
      <c r="C262" s="14" t="n"/>
      <c r="D262" s="14" t="n"/>
      <c r="E262" s="7" t="n"/>
      <c r="F262" s="14" t="n"/>
      <c r="G262" s="9">
        <f>IF(F262="","",IF(UPPER(F262)="W",IF(D262&gt;0,E262*D262/100,E262*100/ABS(D262)),IF(UPPER(F262)="L",-E262,0)))</f>
        <v/>
      </c>
      <c r="H262" s="12">
        <f>IF(G262="","",G262/Settings!$B$6)</f>
        <v/>
      </c>
      <c r="I262" s="9">
        <f>IF(F262="","",Settings!$B$4+SUM($G$4:G262))</f>
        <v/>
      </c>
      <c r="J262" s="9">
        <f>IF(I262="","",MAX(Settings!$B$4,MAX($I$4:I262)))</f>
        <v/>
      </c>
      <c r="K262" s="11">
        <f>IF(I262="","",(J262-I262)/J262)</f>
        <v/>
      </c>
    </row>
    <row r="263">
      <c r="A263" s="15" t="n"/>
      <c r="B263" s="14" t="n"/>
      <c r="C263" s="14" t="n"/>
      <c r="D263" s="14" t="n"/>
      <c r="E263" s="7" t="n"/>
      <c r="F263" s="14" t="n"/>
      <c r="G263" s="9">
        <f>IF(F263="","",IF(UPPER(F263)="W",IF(D263&gt;0,E263*D263/100,E263*100/ABS(D263)),IF(UPPER(F263)="L",-E263,0)))</f>
        <v/>
      </c>
      <c r="H263" s="12">
        <f>IF(G263="","",G263/Settings!$B$6)</f>
        <v/>
      </c>
      <c r="I263" s="9">
        <f>IF(F263="","",Settings!$B$4+SUM($G$4:G263))</f>
        <v/>
      </c>
      <c r="J263" s="9">
        <f>IF(I263="","",MAX(Settings!$B$4,MAX($I$4:I263)))</f>
        <v/>
      </c>
      <c r="K263" s="11">
        <f>IF(I263="","",(J263-I263)/J263)</f>
        <v/>
      </c>
    </row>
    <row r="264">
      <c r="A264" s="15" t="n"/>
      <c r="B264" s="14" t="n"/>
      <c r="C264" s="14" t="n"/>
      <c r="D264" s="14" t="n"/>
      <c r="E264" s="7" t="n"/>
      <c r="F264" s="14" t="n"/>
      <c r="G264" s="9">
        <f>IF(F264="","",IF(UPPER(F264)="W",IF(D264&gt;0,E264*D264/100,E264*100/ABS(D264)),IF(UPPER(F264)="L",-E264,0)))</f>
        <v/>
      </c>
      <c r="H264" s="12">
        <f>IF(G264="","",G264/Settings!$B$6)</f>
        <v/>
      </c>
      <c r="I264" s="9">
        <f>IF(F264="","",Settings!$B$4+SUM($G$4:G264))</f>
        <v/>
      </c>
      <c r="J264" s="9">
        <f>IF(I264="","",MAX(Settings!$B$4,MAX($I$4:I264)))</f>
        <v/>
      </c>
      <c r="K264" s="11">
        <f>IF(I264="","",(J264-I264)/J264)</f>
        <v/>
      </c>
    </row>
    <row r="265">
      <c r="A265" s="15" t="n"/>
      <c r="B265" s="14" t="n"/>
      <c r="C265" s="14" t="n"/>
      <c r="D265" s="14" t="n"/>
      <c r="E265" s="7" t="n"/>
      <c r="F265" s="14" t="n"/>
      <c r="G265" s="9">
        <f>IF(F265="","",IF(UPPER(F265)="W",IF(D265&gt;0,E265*D265/100,E265*100/ABS(D265)),IF(UPPER(F265)="L",-E265,0)))</f>
        <v/>
      </c>
      <c r="H265" s="12">
        <f>IF(G265="","",G265/Settings!$B$6)</f>
        <v/>
      </c>
      <c r="I265" s="9">
        <f>IF(F265="","",Settings!$B$4+SUM($G$4:G265))</f>
        <v/>
      </c>
      <c r="J265" s="9">
        <f>IF(I265="","",MAX(Settings!$B$4,MAX($I$4:I265)))</f>
        <v/>
      </c>
      <c r="K265" s="11">
        <f>IF(I265="","",(J265-I265)/J265)</f>
        <v/>
      </c>
    </row>
    <row r="266">
      <c r="A266" s="15" t="n"/>
      <c r="B266" s="14" t="n"/>
      <c r="C266" s="14" t="n"/>
      <c r="D266" s="14" t="n"/>
      <c r="E266" s="7" t="n"/>
      <c r="F266" s="14" t="n"/>
      <c r="G266" s="9">
        <f>IF(F266="","",IF(UPPER(F266)="W",IF(D266&gt;0,E266*D266/100,E266*100/ABS(D266)),IF(UPPER(F266)="L",-E266,0)))</f>
        <v/>
      </c>
      <c r="H266" s="12">
        <f>IF(G266="","",G266/Settings!$B$6)</f>
        <v/>
      </c>
      <c r="I266" s="9">
        <f>IF(F266="","",Settings!$B$4+SUM($G$4:G266))</f>
        <v/>
      </c>
      <c r="J266" s="9">
        <f>IF(I266="","",MAX(Settings!$B$4,MAX($I$4:I266)))</f>
        <v/>
      </c>
      <c r="K266" s="11">
        <f>IF(I266="","",(J266-I266)/J266)</f>
        <v/>
      </c>
    </row>
    <row r="267">
      <c r="A267" s="15" t="n"/>
      <c r="B267" s="14" t="n"/>
      <c r="C267" s="14" t="n"/>
      <c r="D267" s="14" t="n"/>
      <c r="E267" s="7" t="n"/>
      <c r="F267" s="14" t="n"/>
      <c r="G267" s="9">
        <f>IF(F267="","",IF(UPPER(F267)="W",IF(D267&gt;0,E267*D267/100,E267*100/ABS(D267)),IF(UPPER(F267)="L",-E267,0)))</f>
        <v/>
      </c>
      <c r="H267" s="12">
        <f>IF(G267="","",G267/Settings!$B$6)</f>
        <v/>
      </c>
      <c r="I267" s="9">
        <f>IF(F267="","",Settings!$B$4+SUM($G$4:G267))</f>
        <v/>
      </c>
      <c r="J267" s="9">
        <f>IF(I267="","",MAX(Settings!$B$4,MAX($I$4:I267)))</f>
        <v/>
      </c>
      <c r="K267" s="11">
        <f>IF(I267="","",(J267-I267)/J267)</f>
        <v/>
      </c>
    </row>
    <row r="268">
      <c r="A268" s="15" t="n"/>
      <c r="B268" s="14" t="n"/>
      <c r="C268" s="14" t="n"/>
      <c r="D268" s="14" t="n"/>
      <c r="E268" s="7" t="n"/>
      <c r="F268" s="14" t="n"/>
      <c r="G268" s="9">
        <f>IF(F268="","",IF(UPPER(F268)="W",IF(D268&gt;0,E268*D268/100,E268*100/ABS(D268)),IF(UPPER(F268)="L",-E268,0)))</f>
        <v/>
      </c>
      <c r="H268" s="12">
        <f>IF(G268="","",G268/Settings!$B$6)</f>
        <v/>
      </c>
      <c r="I268" s="9">
        <f>IF(F268="","",Settings!$B$4+SUM($G$4:G268))</f>
        <v/>
      </c>
      <c r="J268" s="9">
        <f>IF(I268="","",MAX(Settings!$B$4,MAX($I$4:I268)))</f>
        <v/>
      </c>
      <c r="K268" s="11">
        <f>IF(I268="","",(J268-I268)/J268)</f>
        <v/>
      </c>
    </row>
    <row r="269">
      <c r="A269" s="15" t="n"/>
      <c r="B269" s="14" t="n"/>
      <c r="C269" s="14" t="n"/>
      <c r="D269" s="14" t="n"/>
      <c r="E269" s="7" t="n"/>
      <c r="F269" s="14" t="n"/>
      <c r="G269" s="9">
        <f>IF(F269="","",IF(UPPER(F269)="W",IF(D269&gt;0,E269*D269/100,E269*100/ABS(D269)),IF(UPPER(F269)="L",-E269,0)))</f>
        <v/>
      </c>
      <c r="H269" s="12">
        <f>IF(G269="","",G269/Settings!$B$6)</f>
        <v/>
      </c>
      <c r="I269" s="9">
        <f>IF(F269="","",Settings!$B$4+SUM($G$4:G269))</f>
        <v/>
      </c>
      <c r="J269" s="9">
        <f>IF(I269="","",MAX(Settings!$B$4,MAX($I$4:I269)))</f>
        <v/>
      </c>
      <c r="K269" s="11">
        <f>IF(I269="","",(J269-I269)/J269)</f>
        <v/>
      </c>
    </row>
    <row r="270">
      <c r="A270" s="15" t="n"/>
      <c r="B270" s="14" t="n"/>
      <c r="C270" s="14" t="n"/>
      <c r="D270" s="14" t="n"/>
      <c r="E270" s="7" t="n"/>
      <c r="F270" s="14" t="n"/>
      <c r="G270" s="9">
        <f>IF(F270="","",IF(UPPER(F270)="W",IF(D270&gt;0,E270*D270/100,E270*100/ABS(D270)),IF(UPPER(F270)="L",-E270,0)))</f>
        <v/>
      </c>
      <c r="H270" s="12">
        <f>IF(G270="","",G270/Settings!$B$6)</f>
        <v/>
      </c>
      <c r="I270" s="9">
        <f>IF(F270="","",Settings!$B$4+SUM($G$4:G270))</f>
        <v/>
      </c>
      <c r="J270" s="9">
        <f>IF(I270="","",MAX(Settings!$B$4,MAX($I$4:I270)))</f>
        <v/>
      </c>
      <c r="K270" s="11">
        <f>IF(I270="","",(J270-I270)/J270)</f>
        <v/>
      </c>
    </row>
    <row r="271">
      <c r="A271" s="15" t="n"/>
      <c r="B271" s="14" t="n"/>
      <c r="C271" s="14" t="n"/>
      <c r="D271" s="14" t="n"/>
      <c r="E271" s="7" t="n"/>
      <c r="F271" s="14" t="n"/>
      <c r="G271" s="9">
        <f>IF(F271="","",IF(UPPER(F271)="W",IF(D271&gt;0,E271*D271/100,E271*100/ABS(D271)),IF(UPPER(F271)="L",-E271,0)))</f>
        <v/>
      </c>
      <c r="H271" s="12">
        <f>IF(G271="","",G271/Settings!$B$6)</f>
        <v/>
      </c>
      <c r="I271" s="9">
        <f>IF(F271="","",Settings!$B$4+SUM($G$4:G271))</f>
        <v/>
      </c>
      <c r="J271" s="9">
        <f>IF(I271="","",MAX(Settings!$B$4,MAX($I$4:I271)))</f>
        <v/>
      </c>
      <c r="K271" s="11">
        <f>IF(I271="","",(J271-I271)/J271)</f>
        <v/>
      </c>
    </row>
    <row r="272">
      <c r="A272" s="15" t="n"/>
      <c r="B272" s="14" t="n"/>
      <c r="C272" s="14" t="n"/>
      <c r="D272" s="14" t="n"/>
      <c r="E272" s="7" t="n"/>
      <c r="F272" s="14" t="n"/>
      <c r="G272" s="9">
        <f>IF(F272="","",IF(UPPER(F272)="W",IF(D272&gt;0,E272*D272/100,E272*100/ABS(D272)),IF(UPPER(F272)="L",-E272,0)))</f>
        <v/>
      </c>
      <c r="H272" s="12">
        <f>IF(G272="","",G272/Settings!$B$6)</f>
        <v/>
      </c>
      <c r="I272" s="9">
        <f>IF(F272="","",Settings!$B$4+SUM($G$4:G272))</f>
        <v/>
      </c>
      <c r="J272" s="9">
        <f>IF(I272="","",MAX(Settings!$B$4,MAX($I$4:I272)))</f>
        <v/>
      </c>
      <c r="K272" s="11">
        <f>IF(I272="","",(J272-I272)/J272)</f>
        <v/>
      </c>
    </row>
    <row r="273">
      <c r="A273" s="15" t="n"/>
      <c r="B273" s="14" t="n"/>
      <c r="C273" s="14" t="n"/>
      <c r="D273" s="14" t="n"/>
      <c r="E273" s="7" t="n"/>
      <c r="F273" s="14" t="n"/>
      <c r="G273" s="9">
        <f>IF(F273="","",IF(UPPER(F273)="W",IF(D273&gt;0,E273*D273/100,E273*100/ABS(D273)),IF(UPPER(F273)="L",-E273,0)))</f>
        <v/>
      </c>
      <c r="H273" s="12">
        <f>IF(G273="","",G273/Settings!$B$6)</f>
        <v/>
      </c>
      <c r="I273" s="9">
        <f>IF(F273="","",Settings!$B$4+SUM($G$4:G273))</f>
        <v/>
      </c>
      <c r="J273" s="9">
        <f>IF(I273="","",MAX(Settings!$B$4,MAX($I$4:I273)))</f>
        <v/>
      </c>
      <c r="K273" s="11">
        <f>IF(I273="","",(J273-I273)/J273)</f>
        <v/>
      </c>
    </row>
    <row r="274">
      <c r="A274" s="15" t="n"/>
      <c r="B274" s="14" t="n"/>
      <c r="C274" s="14" t="n"/>
      <c r="D274" s="14" t="n"/>
      <c r="E274" s="7" t="n"/>
      <c r="F274" s="14" t="n"/>
      <c r="G274" s="9">
        <f>IF(F274="","",IF(UPPER(F274)="W",IF(D274&gt;0,E274*D274/100,E274*100/ABS(D274)),IF(UPPER(F274)="L",-E274,0)))</f>
        <v/>
      </c>
      <c r="H274" s="12">
        <f>IF(G274="","",G274/Settings!$B$6)</f>
        <v/>
      </c>
      <c r="I274" s="9">
        <f>IF(F274="","",Settings!$B$4+SUM($G$4:G274))</f>
        <v/>
      </c>
      <c r="J274" s="9">
        <f>IF(I274="","",MAX(Settings!$B$4,MAX($I$4:I274)))</f>
        <v/>
      </c>
      <c r="K274" s="11">
        <f>IF(I274="","",(J274-I274)/J274)</f>
        <v/>
      </c>
    </row>
    <row r="275">
      <c r="A275" s="15" t="n"/>
      <c r="B275" s="14" t="n"/>
      <c r="C275" s="14" t="n"/>
      <c r="D275" s="14" t="n"/>
      <c r="E275" s="7" t="n"/>
      <c r="F275" s="14" t="n"/>
      <c r="G275" s="9">
        <f>IF(F275="","",IF(UPPER(F275)="W",IF(D275&gt;0,E275*D275/100,E275*100/ABS(D275)),IF(UPPER(F275)="L",-E275,0)))</f>
        <v/>
      </c>
      <c r="H275" s="12">
        <f>IF(G275="","",G275/Settings!$B$6)</f>
        <v/>
      </c>
      <c r="I275" s="9">
        <f>IF(F275="","",Settings!$B$4+SUM($G$4:G275))</f>
        <v/>
      </c>
      <c r="J275" s="9">
        <f>IF(I275="","",MAX(Settings!$B$4,MAX($I$4:I275)))</f>
        <v/>
      </c>
      <c r="K275" s="11">
        <f>IF(I275="","",(J275-I275)/J275)</f>
        <v/>
      </c>
    </row>
    <row r="276">
      <c r="A276" s="15" t="n"/>
      <c r="B276" s="14" t="n"/>
      <c r="C276" s="14" t="n"/>
      <c r="D276" s="14" t="n"/>
      <c r="E276" s="7" t="n"/>
      <c r="F276" s="14" t="n"/>
      <c r="G276" s="9">
        <f>IF(F276="","",IF(UPPER(F276)="W",IF(D276&gt;0,E276*D276/100,E276*100/ABS(D276)),IF(UPPER(F276)="L",-E276,0)))</f>
        <v/>
      </c>
      <c r="H276" s="12">
        <f>IF(G276="","",G276/Settings!$B$6)</f>
        <v/>
      </c>
      <c r="I276" s="9">
        <f>IF(F276="","",Settings!$B$4+SUM($G$4:G276))</f>
        <v/>
      </c>
      <c r="J276" s="9">
        <f>IF(I276="","",MAX(Settings!$B$4,MAX($I$4:I276)))</f>
        <v/>
      </c>
      <c r="K276" s="11">
        <f>IF(I276="","",(J276-I276)/J276)</f>
        <v/>
      </c>
    </row>
    <row r="277">
      <c r="A277" s="15" t="n"/>
      <c r="B277" s="14" t="n"/>
      <c r="C277" s="14" t="n"/>
      <c r="D277" s="14" t="n"/>
      <c r="E277" s="7" t="n"/>
      <c r="F277" s="14" t="n"/>
      <c r="G277" s="9">
        <f>IF(F277="","",IF(UPPER(F277)="W",IF(D277&gt;0,E277*D277/100,E277*100/ABS(D277)),IF(UPPER(F277)="L",-E277,0)))</f>
        <v/>
      </c>
      <c r="H277" s="12">
        <f>IF(G277="","",G277/Settings!$B$6)</f>
        <v/>
      </c>
      <c r="I277" s="9">
        <f>IF(F277="","",Settings!$B$4+SUM($G$4:G277))</f>
        <v/>
      </c>
      <c r="J277" s="9">
        <f>IF(I277="","",MAX(Settings!$B$4,MAX($I$4:I277)))</f>
        <v/>
      </c>
      <c r="K277" s="11">
        <f>IF(I277="","",(J277-I277)/J277)</f>
        <v/>
      </c>
    </row>
    <row r="278">
      <c r="A278" s="15" t="n"/>
      <c r="B278" s="14" t="n"/>
      <c r="C278" s="14" t="n"/>
      <c r="D278" s="14" t="n"/>
      <c r="E278" s="7" t="n"/>
      <c r="F278" s="14" t="n"/>
      <c r="G278" s="9">
        <f>IF(F278="","",IF(UPPER(F278)="W",IF(D278&gt;0,E278*D278/100,E278*100/ABS(D278)),IF(UPPER(F278)="L",-E278,0)))</f>
        <v/>
      </c>
      <c r="H278" s="12">
        <f>IF(G278="","",G278/Settings!$B$6)</f>
        <v/>
      </c>
      <c r="I278" s="9">
        <f>IF(F278="","",Settings!$B$4+SUM($G$4:G278))</f>
        <v/>
      </c>
      <c r="J278" s="9">
        <f>IF(I278="","",MAX(Settings!$B$4,MAX($I$4:I278)))</f>
        <v/>
      </c>
      <c r="K278" s="11">
        <f>IF(I278="","",(J278-I278)/J278)</f>
        <v/>
      </c>
    </row>
    <row r="279">
      <c r="A279" s="15" t="n"/>
      <c r="B279" s="14" t="n"/>
      <c r="C279" s="14" t="n"/>
      <c r="D279" s="14" t="n"/>
      <c r="E279" s="7" t="n"/>
      <c r="F279" s="14" t="n"/>
      <c r="G279" s="9">
        <f>IF(F279="","",IF(UPPER(F279)="W",IF(D279&gt;0,E279*D279/100,E279*100/ABS(D279)),IF(UPPER(F279)="L",-E279,0)))</f>
        <v/>
      </c>
      <c r="H279" s="12">
        <f>IF(G279="","",G279/Settings!$B$6)</f>
        <v/>
      </c>
      <c r="I279" s="9">
        <f>IF(F279="","",Settings!$B$4+SUM($G$4:G279))</f>
        <v/>
      </c>
      <c r="J279" s="9">
        <f>IF(I279="","",MAX(Settings!$B$4,MAX($I$4:I279)))</f>
        <v/>
      </c>
      <c r="K279" s="11">
        <f>IF(I279="","",(J279-I279)/J279)</f>
        <v/>
      </c>
    </row>
    <row r="280">
      <c r="A280" s="15" t="n"/>
      <c r="B280" s="14" t="n"/>
      <c r="C280" s="14" t="n"/>
      <c r="D280" s="14" t="n"/>
      <c r="E280" s="7" t="n"/>
      <c r="F280" s="14" t="n"/>
      <c r="G280" s="9">
        <f>IF(F280="","",IF(UPPER(F280)="W",IF(D280&gt;0,E280*D280/100,E280*100/ABS(D280)),IF(UPPER(F280)="L",-E280,0)))</f>
        <v/>
      </c>
      <c r="H280" s="12">
        <f>IF(G280="","",G280/Settings!$B$6)</f>
        <v/>
      </c>
      <c r="I280" s="9">
        <f>IF(F280="","",Settings!$B$4+SUM($G$4:G280))</f>
        <v/>
      </c>
      <c r="J280" s="9">
        <f>IF(I280="","",MAX(Settings!$B$4,MAX($I$4:I280)))</f>
        <v/>
      </c>
      <c r="K280" s="11">
        <f>IF(I280="","",(J280-I280)/J280)</f>
        <v/>
      </c>
    </row>
    <row r="281">
      <c r="A281" s="15" t="n"/>
      <c r="B281" s="14" t="n"/>
      <c r="C281" s="14" t="n"/>
      <c r="D281" s="14" t="n"/>
      <c r="E281" s="7" t="n"/>
      <c r="F281" s="14" t="n"/>
      <c r="G281" s="9">
        <f>IF(F281="","",IF(UPPER(F281)="W",IF(D281&gt;0,E281*D281/100,E281*100/ABS(D281)),IF(UPPER(F281)="L",-E281,0)))</f>
        <v/>
      </c>
      <c r="H281" s="12">
        <f>IF(G281="","",G281/Settings!$B$6)</f>
        <v/>
      </c>
      <c r="I281" s="9">
        <f>IF(F281="","",Settings!$B$4+SUM($G$4:G281))</f>
        <v/>
      </c>
      <c r="J281" s="9">
        <f>IF(I281="","",MAX(Settings!$B$4,MAX($I$4:I281)))</f>
        <v/>
      </c>
      <c r="K281" s="11">
        <f>IF(I281="","",(J281-I281)/J281)</f>
        <v/>
      </c>
    </row>
    <row r="282">
      <c r="A282" s="15" t="n"/>
      <c r="B282" s="14" t="n"/>
      <c r="C282" s="14" t="n"/>
      <c r="D282" s="14" t="n"/>
      <c r="E282" s="7" t="n"/>
      <c r="F282" s="14" t="n"/>
      <c r="G282" s="9">
        <f>IF(F282="","",IF(UPPER(F282)="W",IF(D282&gt;0,E282*D282/100,E282*100/ABS(D282)),IF(UPPER(F282)="L",-E282,0)))</f>
        <v/>
      </c>
      <c r="H282" s="12">
        <f>IF(G282="","",G282/Settings!$B$6)</f>
        <v/>
      </c>
      <c r="I282" s="9">
        <f>IF(F282="","",Settings!$B$4+SUM($G$4:G282))</f>
        <v/>
      </c>
      <c r="J282" s="9">
        <f>IF(I282="","",MAX(Settings!$B$4,MAX($I$4:I282)))</f>
        <v/>
      </c>
      <c r="K282" s="11">
        <f>IF(I282="","",(J282-I282)/J282)</f>
        <v/>
      </c>
    </row>
    <row r="283">
      <c r="A283" s="15" t="n"/>
      <c r="B283" s="14" t="n"/>
      <c r="C283" s="14" t="n"/>
      <c r="D283" s="14" t="n"/>
      <c r="E283" s="7" t="n"/>
      <c r="F283" s="14" t="n"/>
      <c r="G283" s="9">
        <f>IF(F283="","",IF(UPPER(F283)="W",IF(D283&gt;0,E283*D283/100,E283*100/ABS(D283)),IF(UPPER(F283)="L",-E283,0)))</f>
        <v/>
      </c>
      <c r="H283" s="12">
        <f>IF(G283="","",G283/Settings!$B$6)</f>
        <v/>
      </c>
      <c r="I283" s="9">
        <f>IF(F283="","",Settings!$B$4+SUM($G$4:G283))</f>
        <v/>
      </c>
      <c r="J283" s="9">
        <f>IF(I283="","",MAX(Settings!$B$4,MAX($I$4:I283)))</f>
        <v/>
      </c>
      <c r="K283" s="11">
        <f>IF(I283="","",(J283-I283)/J283)</f>
        <v/>
      </c>
    </row>
    <row r="284">
      <c r="A284" s="15" t="n"/>
      <c r="B284" s="14" t="n"/>
      <c r="C284" s="14" t="n"/>
      <c r="D284" s="14" t="n"/>
      <c r="E284" s="7" t="n"/>
      <c r="F284" s="14" t="n"/>
      <c r="G284" s="9">
        <f>IF(F284="","",IF(UPPER(F284)="W",IF(D284&gt;0,E284*D284/100,E284*100/ABS(D284)),IF(UPPER(F284)="L",-E284,0)))</f>
        <v/>
      </c>
      <c r="H284" s="12">
        <f>IF(G284="","",G284/Settings!$B$6)</f>
        <v/>
      </c>
      <c r="I284" s="9">
        <f>IF(F284="","",Settings!$B$4+SUM($G$4:G284))</f>
        <v/>
      </c>
      <c r="J284" s="9">
        <f>IF(I284="","",MAX(Settings!$B$4,MAX($I$4:I284)))</f>
        <v/>
      </c>
      <c r="K284" s="11">
        <f>IF(I284="","",(J284-I284)/J284)</f>
        <v/>
      </c>
    </row>
    <row r="285">
      <c r="A285" s="15" t="n"/>
      <c r="B285" s="14" t="n"/>
      <c r="C285" s="14" t="n"/>
      <c r="D285" s="14" t="n"/>
      <c r="E285" s="7" t="n"/>
      <c r="F285" s="14" t="n"/>
      <c r="G285" s="9">
        <f>IF(F285="","",IF(UPPER(F285)="W",IF(D285&gt;0,E285*D285/100,E285*100/ABS(D285)),IF(UPPER(F285)="L",-E285,0)))</f>
        <v/>
      </c>
      <c r="H285" s="12">
        <f>IF(G285="","",G285/Settings!$B$6)</f>
        <v/>
      </c>
      <c r="I285" s="9">
        <f>IF(F285="","",Settings!$B$4+SUM($G$4:G285))</f>
        <v/>
      </c>
      <c r="J285" s="9">
        <f>IF(I285="","",MAX(Settings!$B$4,MAX($I$4:I285)))</f>
        <v/>
      </c>
      <c r="K285" s="11">
        <f>IF(I285="","",(J285-I285)/J285)</f>
        <v/>
      </c>
    </row>
    <row r="286">
      <c r="A286" s="15" t="n"/>
      <c r="B286" s="14" t="n"/>
      <c r="C286" s="14" t="n"/>
      <c r="D286" s="14" t="n"/>
      <c r="E286" s="7" t="n"/>
      <c r="F286" s="14" t="n"/>
      <c r="G286" s="9">
        <f>IF(F286="","",IF(UPPER(F286)="W",IF(D286&gt;0,E286*D286/100,E286*100/ABS(D286)),IF(UPPER(F286)="L",-E286,0)))</f>
        <v/>
      </c>
      <c r="H286" s="12">
        <f>IF(G286="","",G286/Settings!$B$6)</f>
        <v/>
      </c>
      <c r="I286" s="9">
        <f>IF(F286="","",Settings!$B$4+SUM($G$4:G286))</f>
        <v/>
      </c>
      <c r="J286" s="9">
        <f>IF(I286="","",MAX(Settings!$B$4,MAX($I$4:I286)))</f>
        <v/>
      </c>
      <c r="K286" s="11">
        <f>IF(I286="","",(J286-I286)/J286)</f>
        <v/>
      </c>
    </row>
    <row r="287">
      <c r="A287" s="15" t="n"/>
      <c r="B287" s="14" t="n"/>
      <c r="C287" s="14" t="n"/>
      <c r="D287" s="14" t="n"/>
      <c r="E287" s="7" t="n"/>
      <c r="F287" s="14" t="n"/>
      <c r="G287" s="9">
        <f>IF(F287="","",IF(UPPER(F287)="W",IF(D287&gt;0,E287*D287/100,E287*100/ABS(D287)),IF(UPPER(F287)="L",-E287,0)))</f>
        <v/>
      </c>
      <c r="H287" s="12">
        <f>IF(G287="","",G287/Settings!$B$6)</f>
        <v/>
      </c>
      <c r="I287" s="9">
        <f>IF(F287="","",Settings!$B$4+SUM($G$4:G287))</f>
        <v/>
      </c>
      <c r="J287" s="9">
        <f>IF(I287="","",MAX(Settings!$B$4,MAX($I$4:I287)))</f>
        <v/>
      </c>
      <c r="K287" s="11">
        <f>IF(I287="","",(J287-I287)/J287)</f>
        <v/>
      </c>
    </row>
    <row r="288">
      <c r="A288" s="15" t="n"/>
      <c r="B288" s="14" t="n"/>
      <c r="C288" s="14" t="n"/>
      <c r="D288" s="14" t="n"/>
      <c r="E288" s="7" t="n"/>
      <c r="F288" s="14" t="n"/>
      <c r="G288" s="9">
        <f>IF(F288="","",IF(UPPER(F288)="W",IF(D288&gt;0,E288*D288/100,E288*100/ABS(D288)),IF(UPPER(F288)="L",-E288,0)))</f>
        <v/>
      </c>
      <c r="H288" s="12">
        <f>IF(G288="","",G288/Settings!$B$6)</f>
        <v/>
      </c>
      <c r="I288" s="9">
        <f>IF(F288="","",Settings!$B$4+SUM($G$4:G288))</f>
        <v/>
      </c>
      <c r="J288" s="9">
        <f>IF(I288="","",MAX(Settings!$B$4,MAX($I$4:I288)))</f>
        <v/>
      </c>
      <c r="K288" s="11">
        <f>IF(I288="","",(J288-I288)/J288)</f>
        <v/>
      </c>
    </row>
    <row r="289">
      <c r="A289" s="15" t="n"/>
      <c r="B289" s="14" t="n"/>
      <c r="C289" s="14" t="n"/>
      <c r="D289" s="14" t="n"/>
      <c r="E289" s="7" t="n"/>
      <c r="F289" s="14" t="n"/>
      <c r="G289" s="9">
        <f>IF(F289="","",IF(UPPER(F289)="W",IF(D289&gt;0,E289*D289/100,E289*100/ABS(D289)),IF(UPPER(F289)="L",-E289,0)))</f>
        <v/>
      </c>
      <c r="H289" s="12">
        <f>IF(G289="","",G289/Settings!$B$6)</f>
        <v/>
      </c>
      <c r="I289" s="9">
        <f>IF(F289="","",Settings!$B$4+SUM($G$4:G289))</f>
        <v/>
      </c>
      <c r="J289" s="9">
        <f>IF(I289="","",MAX(Settings!$B$4,MAX($I$4:I289)))</f>
        <v/>
      </c>
      <c r="K289" s="11">
        <f>IF(I289="","",(J289-I289)/J289)</f>
        <v/>
      </c>
    </row>
    <row r="290">
      <c r="A290" s="15" t="n"/>
      <c r="B290" s="14" t="n"/>
      <c r="C290" s="14" t="n"/>
      <c r="D290" s="14" t="n"/>
      <c r="E290" s="7" t="n"/>
      <c r="F290" s="14" t="n"/>
      <c r="G290" s="9">
        <f>IF(F290="","",IF(UPPER(F290)="W",IF(D290&gt;0,E290*D290/100,E290*100/ABS(D290)),IF(UPPER(F290)="L",-E290,0)))</f>
        <v/>
      </c>
      <c r="H290" s="12">
        <f>IF(G290="","",G290/Settings!$B$6)</f>
        <v/>
      </c>
      <c r="I290" s="9">
        <f>IF(F290="","",Settings!$B$4+SUM($G$4:G290))</f>
        <v/>
      </c>
      <c r="J290" s="9">
        <f>IF(I290="","",MAX(Settings!$B$4,MAX($I$4:I290)))</f>
        <v/>
      </c>
      <c r="K290" s="11">
        <f>IF(I290="","",(J290-I290)/J290)</f>
        <v/>
      </c>
    </row>
    <row r="291">
      <c r="A291" s="15" t="n"/>
      <c r="B291" s="14" t="n"/>
      <c r="C291" s="14" t="n"/>
      <c r="D291" s="14" t="n"/>
      <c r="E291" s="7" t="n"/>
      <c r="F291" s="14" t="n"/>
      <c r="G291" s="9">
        <f>IF(F291="","",IF(UPPER(F291)="W",IF(D291&gt;0,E291*D291/100,E291*100/ABS(D291)),IF(UPPER(F291)="L",-E291,0)))</f>
        <v/>
      </c>
      <c r="H291" s="12">
        <f>IF(G291="","",G291/Settings!$B$6)</f>
        <v/>
      </c>
      <c r="I291" s="9">
        <f>IF(F291="","",Settings!$B$4+SUM($G$4:G291))</f>
        <v/>
      </c>
      <c r="J291" s="9">
        <f>IF(I291="","",MAX(Settings!$B$4,MAX($I$4:I291)))</f>
        <v/>
      </c>
      <c r="K291" s="11">
        <f>IF(I291="","",(J291-I291)/J291)</f>
        <v/>
      </c>
    </row>
    <row r="292">
      <c r="A292" s="15" t="n"/>
      <c r="B292" s="14" t="n"/>
      <c r="C292" s="14" t="n"/>
      <c r="D292" s="14" t="n"/>
      <c r="E292" s="7" t="n"/>
      <c r="F292" s="14" t="n"/>
      <c r="G292" s="9">
        <f>IF(F292="","",IF(UPPER(F292)="W",IF(D292&gt;0,E292*D292/100,E292*100/ABS(D292)),IF(UPPER(F292)="L",-E292,0)))</f>
        <v/>
      </c>
      <c r="H292" s="12">
        <f>IF(G292="","",G292/Settings!$B$6)</f>
        <v/>
      </c>
      <c r="I292" s="9">
        <f>IF(F292="","",Settings!$B$4+SUM($G$4:G292))</f>
        <v/>
      </c>
      <c r="J292" s="9">
        <f>IF(I292="","",MAX(Settings!$B$4,MAX($I$4:I292)))</f>
        <v/>
      </c>
      <c r="K292" s="11">
        <f>IF(I292="","",(J292-I292)/J292)</f>
        <v/>
      </c>
    </row>
    <row r="293">
      <c r="A293" s="15" t="n"/>
      <c r="B293" s="14" t="n"/>
      <c r="C293" s="14" t="n"/>
      <c r="D293" s="14" t="n"/>
      <c r="E293" s="7" t="n"/>
      <c r="F293" s="14" t="n"/>
      <c r="G293" s="9">
        <f>IF(F293="","",IF(UPPER(F293)="W",IF(D293&gt;0,E293*D293/100,E293*100/ABS(D293)),IF(UPPER(F293)="L",-E293,0)))</f>
        <v/>
      </c>
      <c r="H293" s="12">
        <f>IF(G293="","",G293/Settings!$B$6)</f>
        <v/>
      </c>
      <c r="I293" s="9">
        <f>IF(F293="","",Settings!$B$4+SUM($G$4:G293))</f>
        <v/>
      </c>
      <c r="J293" s="9">
        <f>IF(I293="","",MAX(Settings!$B$4,MAX($I$4:I293)))</f>
        <v/>
      </c>
      <c r="K293" s="11">
        <f>IF(I293="","",(J293-I293)/J293)</f>
        <v/>
      </c>
    </row>
    <row r="294">
      <c r="A294" s="15" t="n"/>
      <c r="B294" s="14" t="n"/>
      <c r="C294" s="14" t="n"/>
      <c r="D294" s="14" t="n"/>
      <c r="E294" s="7" t="n"/>
      <c r="F294" s="14" t="n"/>
      <c r="G294" s="9">
        <f>IF(F294="","",IF(UPPER(F294)="W",IF(D294&gt;0,E294*D294/100,E294*100/ABS(D294)),IF(UPPER(F294)="L",-E294,0)))</f>
        <v/>
      </c>
      <c r="H294" s="12">
        <f>IF(G294="","",G294/Settings!$B$6)</f>
        <v/>
      </c>
      <c r="I294" s="9">
        <f>IF(F294="","",Settings!$B$4+SUM($G$4:G294))</f>
        <v/>
      </c>
      <c r="J294" s="9">
        <f>IF(I294="","",MAX(Settings!$B$4,MAX($I$4:I294)))</f>
        <v/>
      </c>
      <c r="K294" s="11">
        <f>IF(I294="","",(J294-I294)/J294)</f>
        <v/>
      </c>
    </row>
    <row r="295">
      <c r="A295" s="15" t="n"/>
      <c r="B295" s="14" t="n"/>
      <c r="C295" s="14" t="n"/>
      <c r="D295" s="14" t="n"/>
      <c r="E295" s="7" t="n"/>
      <c r="F295" s="14" t="n"/>
      <c r="G295" s="9">
        <f>IF(F295="","",IF(UPPER(F295)="W",IF(D295&gt;0,E295*D295/100,E295*100/ABS(D295)),IF(UPPER(F295)="L",-E295,0)))</f>
        <v/>
      </c>
      <c r="H295" s="12">
        <f>IF(G295="","",G295/Settings!$B$6)</f>
        <v/>
      </c>
      <c r="I295" s="9">
        <f>IF(F295="","",Settings!$B$4+SUM($G$4:G295))</f>
        <v/>
      </c>
      <c r="J295" s="9">
        <f>IF(I295="","",MAX(Settings!$B$4,MAX($I$4:I295)))</f>
        <v/>
      </c>
      <c r="K295" s="11">
        <f>IF(I295="","",(J295-I295)/J295)</f>
        <v/>
      </c>
    </row>
    <row r="296">
      <c r="A296" s="15" t="n"/>
      <c r="B296" s="14" t="n"/>
      <c r="C296" s="14" t="n"/>
      <c r="D296" s="14" t="n"/>
      <c r="E296" s="7" t="n"/>
      <c r="F296" s="14" t="n"/>
      <c r="G296" s="9">
        <f>IF(F296="","",IF(UPPER(F296)="W",IF(D296&gt;0,E296*D296/100,E296*100/ABS(D296)),IF(UPPER(F296)="L",-E296,0)))</f>
        <v/>
      </c>
      <c r="H296" s="12">
        <f>IF(G296="","",G296/Settings!$B$6)</f>
        <v/>
      </c>
      <c r="I296" s="9">
        <f>IF(F296="","",Settings!$B$4+SUM($G$4:G296))</f>
        <v/>
      </c>
      <c r="J296" s="9">
        <f>IF(I296="","",MAX(Settings!$B$4,MAX($I$4:I296)))</f>
        <v/>
      </c>
      <c r="K296" s="11">
        <f>IF(I296="","",(J296-I296)/J296)</f>
        <v/>
      </c>
    </row>
    <row r="297">
      <c r="A297" s="15" t="n"/>
      <c r="B297" s="14" t="n"/>
      <c r="C297" s="14" t="n"/>
      <c r="D297" s="14" t="n"/>
      <c r="E297" s="7" t="n"/>
      <c r="F297" s="14" t="n"/>
      <c r="G297" s="9">
        <f>IF(F297="","",IF(UPPER(F297)="W",IF(D297&gt;0,E297*D297/100,E297*100/ABS(D297)),IF(UPPER(F297)="L",-E297,0)))</f>
        <v/>
      </c>
      <c r="H297" s="12">
        <f>IF(G297="","",G297/Settings!$B$6)</f>
        <v/>
      </c>
      <c r="I297" s="9">
        <f>IF(F297="","",Settings!$B$4+SUM($G$4:G297))</f>
        <v/>
      </c>
      <c r="J297" s="9">
        <f>IF(I297="","",MAX(Settings!$B$4,MAX($I$4:I297)))</f>
        <v/>
      </c>
      <c r="K297" s="11">
        <f>IF(I297="","",(J297-I297)/J297)</f>
        <v/>
      </c>
    </row>
    <row r="298">
      <c r="A298" s="15" t="n"/>
      <c r="B298" s="14" t="n"/>
      <c r="C298" s="14" t="n"/>
      <c r="D298" s="14" t="n"/>
      <c r="E298" s="7" t="n"/>
      <c r="F298" s="14" t="n"/>
      <c r="G298" s="9">
        <f>IF(F298="","",IF(UPPER(F298)="W",IF(D298&gt;0,E298*D298/100,E298*100/ABS(D298)),IF(UPPER(F298)="L",-E298,0)))</f>
        <v/>
      </c>
      <c r="H298" s="12">
        <f>IF(G298="","",G298/Settings!$B$6)</f>
        <v/>
      </c>
      <c r="I298" s="9">
        <f>IF(F298="","",Settings!$B$4+SUM($G$4:G298))</f>
        <v/>
      </c>
      <c r="J298" s="9">
        <f>IF(I298="","",MAX(Settings!$B$4,MAX($I$4:I298)))</f>
        <v/>
      </c>
      <c r="K298" s="11">
        <f>IF(I298="","",(J298-I298)/J298)</f>
        <v/>
      </c>
    </row>
    <row r="299">
      <c r="A299" s="15" t="n"/>
      <c r="B299" s="14" t="n"/>
      <c r="C299" s="14" t="n"/>
      <c r="D299" s="14" t="n"/>
      <c r="E299" s="7" t="n"/>
      <c r="F299" s="14" t="n"/>
      <c r="G299" s="9">
        <f>IF(F299="","",IF(UPPER(F299)="W",IF(D299&gt;0,E299*D299/100,E299*100/ABS(D299)),IF(UPPER(F299)="L",-E299,0)))</f>
        <v/>
      </c>
      <c r="H299" s="12">
        <f>IF(G299="","",G299/Settings!$B$6)</f>
        <v/>
      </c>
      <c r="I299" s="9">
        <f>IF(F299="","",Settings!$B$4+SUM($G$4:G299))</f>
        <v/>
      </c>
      <c r="J299" s="9">
        <f>IF(I299="","",MAX(Settings!$B$4,MAX($I$4:I299)))</f>
        <v/>
      </c>
      <c r="K299" s="11">
        <f>IF(I299="","",(J299-I299)/J299)</f>
        <v/>
      </c>
    </row>
    <row r="300">
      <c r="A300" s="15" t="n"/>
      <c r="B300" s="14" t="n"/>
      <c r="C300" s="14" t="n"/>
      <c r="D300" s="14" t="n"/>
      <c r="E300" s="7" t="n"/>
      <c r="F300" s="14" t="n"/>
      <c r="G300" s="9">
        <f>IF(F300="","",IF(UPPER(F300)="W",IF(D300&gt;0,E300*D300/100,E300*100/ABS(D300)),IF(UPPER(F300)="L",-E300,0)))</f>
        <v/>
      </c>
      <c r="H300" s="12">
        <f>IF(G300="","",G300/Settings!$B$6)</f>
        <v/>
      </c>
      <c r="I300" s="9">
        <f>IF(F300="","",Settings!$B$4+SUM($G$4:G300))</f>
        <v/>
      </c>
      <c r="J300" s="9">
        <f>IF(I300="","",MAX(Settings!$B$4,MAX($I$4:I300)))</f>
        <v/>
      </c>
      <c r="K300" s="11">
        <f>IF(I300="","",(J300-I300)/J300)</f>
        <v/>
      </c>
    </row>
    <row r="301">
      <c r="A301" s="15" t="n"/>
      <c r="B301" s="14" t="n"/>
      <c r="C301" s="14" t="n"/>
      <c r="D301" s="14" t="n"/>
      <c r="E301" s="7" t="n"/>
      <c r="F301" s="14" t="n"/>
      <c r="G301" s="9">
        <f>IF(F301="","",IF(UPPER(F301)="W",IF(D301&gt;0,E301*D301/100,E301*100/ABS(D301)),IF(UPPER(F301)="L",-E301,0)))</f>
        <v/>
      </c>
      <c r="H301" s="12">
        <f>IF(G301="","",G301/Settings!$B$6)</f>
        <v/>
      </c>
      <c r="I301" s="9">
        <f>IF(F301="","",Settings!$B$4+SUM($G$4:G301))</f>
        <v/>
      </c>
      <c r="J301" s="9">
        <f>IF(I301="","",MAX(Settings!$B$4,MAX($I$4:I301)))</f>
        <v/>
      </c>
      <c r="K301" s="11">
        <f>IF(I301="","",(J301-I301)/J301)</f>
        <v/>
      </c>
    </row>
    <row r="302">
      <c r="A302" s="15" t="n"/>
      <c r="B302" s="14" t="n"/>
      <c r="C302" s="14" t="n"/>
      <c r="D302" s="14" t="n"/>
      <c r="E302" s="7" t="n"/>
      <c r="F302" s="14" t="n"/>
      <c r="G302" s="9">
        <f>IF(F302="","",IF(UPPER(F302)="W",IF(D302&gt;0,E302*D302/100,E302*100/ABS(D302)),IF(UPPER(F302)="L",-E302,0)))</f>
        <v/>
      </c>
      <c r="H302" s="12">
        <f>IF(G302="","",G302/Settings!$B$6)</f>
        <v/>
      </c>
      <c r="I302" s="9">
        <f>IF(F302="","",Settings!$B$4+SUM($G$4:G302))</f>
        <v/>
      </c>
      <c r="J302" s="9">
        <f>IF(I302="","",MAX(Settings!$B$4,MAX($I$4:I302)))</f>
        <v/>
      </c>
      <c r="K302" s="11">
        <f>IF(I302="","",(J302-I302)/J302)</f>
        <v/>
      </c>
    </row>
    <row r="303">
      <c r="A303" s="15" t="n"/>
      <c r="B303" s="14" t="n"/>
      <c r="C303" s="14" t="n"/>
      <c r="D303" s="14" t="n"/>
      <c r="E303" s="7" t="n"/>
      <c r="F303" s="14" t="n"/>
      <c r="G303" s="9">
        <f>IF(F303="","",IF(UPPER(F303)="W",IF(D303&gt;0,E303*D303/100,E303*100/ABS(D303)),IF(UPPER(F303)="L",-E303,0)))</f>
        <v/>
      </c>
      <c r="H303" s="12">
        <f>IF(G303="","",G303/Settings!$B$6)</f>
        <v/>
      </c>
      <c r="I303" s="9">
        <f>IF(F303="","",Settings!$B$4+SUM($G$4:G303))</f>
        <v/>
      </c>
      <c r="J303" s="9">
        <f>IF(I303="","",MAX(Settings!$B$4,MAX($I$4:I303)))</f>
        <v/>
      </c>
      <c r="K303" s="11">
        <f>IF(I303="","",(J303-I303)/J303)</f>
        <v/>
      </c>
    </row>
    <row r="304">
      <c r="A304" s="15" t="n"/>
      <c r="B304" s="14" t="n"/>
      <c r="C304" s="14" t="n"/>
      <c r="D304" s="14" t="n"/>
      <c r="E304" s="7" t="n"/>
      <c r="F304" s="14" t="n"/>
      <c r="G304" s="9">
        <f>IF(F304="","",IF(UPPER(F304)="W",IF(D304&gt;0,E304*D304/100,E304*100/ABS(D304)),IF(UPPER(F304)="L",-E304,0)))</f>
        <v/>
      </c>
      <c r="H304" s="12">
        <f>IF(G304="","",G304/Settings!$B$6)</f>
        <v/>
      </c>
      <c r="I304" s="9">
        <f>IF(F304="","",Settings!$B$4+SUM($G$4:G304))</f>
        <v/>
      </c>
      <c r="J304" s="9">
        <f>IF(I304="","",MAX(Settings!$B$4,MAX($I$4:I304)))</f>
        <v/>
      </c>
      <c r="K304" s="11">
        <f>IF(I304="","",(J304-I304)/J304)</f>
        <v/>
      </c>
    </row>
    <row r="305">
      <c r="A305" s="15" t="n"/>
      <c r="B305" s="14" t="n"/>
      <c r="C305" s="14" t="n"/>
      <c r="D305" s="14" t="n"/>
      <c r="E305" s="7" t="n"/>
      <c r="F305" s="14" t="n"/>
      <c r="G305" s="9">
        <f>IF(F305="","",IF(UPPER(F305)="W",IF(D305&gt;0,E305*D305/100,E305*100/ABS(D305)),IF(UPPER(F305)="L",-E305,0)))</f>
        <v/>
      </c>
      <c r="H305" s="12">
        <f>IF(G305="","",G305/Settings!$B$6)</f>
        <v/>
      </c>
      <c r="I305" s="9">
        <f>IF(F305="","",Settings!$B$4+SUM($G$4:G305))</f>
        <v/>
      </c>
      <c r="J305" s="9">
        <f>IF(I305="","",MAX(Settings!$B$4,MAX($I$4:I305)))</f>
        <v/>
      </c>
      <c r="K305" s="11">
        <f>IF(I305="","",(J305-I305)/J305)</f>
        <v/>
      </c>
    </row>
    <row r="306">
      <c r="A306" s="15" t="n"/>
      <c r="B306" s="14" t="n"/>
      <c r="C306" s="14" t="n"/>
      <c r="D306" s="14" t="n"/>
      <c r="E306" s="7" t="n"/>
      <c r="F306" s="14" t="n"/>
      <c r="G306" s="9">
        <f>IF(F306="","",IF(UPPER(F306)="W",IF(D306&gt;0,E306*D306/100,E306*100/ABS(D306)),IF(UPPER(F306)="L",-E306,0)))</f>
        <v/>
      </c>
      <c r="H306" s="12">
        <f>IF(G306="","",G306/Settings!$B$6)</f>
        <v/>
      </c>
      <c r="I306" s="9">
        <f>IF(F306="","",Settings!$B$4+SUM($G$4:G306))</f>
        <v/>
      </c>
      <c r="J306" s="9">
        <f>IF(I306="","",MAX(Settings!$B$4,MAX($I$4:I306)))</f>
        <v/>
      </c>
      <c r="K306" s="11">
        <f>IF(I306="","",(J306-I306)/J306)</f>
        <v/>
      </c>
    </row>
    <row r="307">
      <c r="A307" s="15" t="n"/>
      <c r="B307" s="14" t="n"/>
      <c r="C307" s="14" t="n"/>
      <c r="D307" s="14" t="n"/>
      <c r="E307" s="7" t="n"/>
      <c r="F307" s="14" t="n"/>
      <c r="G307" s="9">
        <f>IF(F307="","",IF(UPPER(F307)="W",IF(D307&gt;0,E307*D307/100,E307*100/ABS(D307)),IF(UPPER(F307)="L",-E307,0)))</f>
        <v/>
      </c>
      <c r="H307" s="12">
        <f>IF(G307="","",G307/Settings!$B$6)</f>
        <v/>
      </c>
      <c r="I307" s="9">
        <f>IF(F307="","",Settings!$B$4+SUM($G$4:G307))</f>
        <v/>
      </c>
      <c r="J307" s="9">
        <f>IF(I307="","",MAX(Settings!$B$4,MAX($I$4:I307)))</f>
        <v/>
      </c>
      <c r="K307" s="11">
        <f>IF(I307="","",(J307-I307)/J307)</f>
        <v/>
      </c>
    </row>
    <row r="308">
      <c r="A308" s="15" t="n"/>
      <c r="B308" s="14" t="n"/>
      <c r="C308" s="14" t="n"/>
      <c r="D308" s="14" t="n"/>
      <c r="E308" s="7" t="n"/>
      <c r="F308" s="14" t="n"/>
      <c r="G308" s="9">
        <f>IF(F308="","",IF(UPPER(F308)="W",IF(D308&gt;0,E308*D308/100,E308*100/ABS(D308)),IF(UPPER(F308)="L",-E308,0)))</f>
        <v/>
      </c>
      <c r="H308" s="12">
        <f>IF(G308="","",G308/Settings!$B$6)</f>
        <v/>
      </c>
      <c r="I308" s="9">
        <f>IF(F308="","",Settings!$B$4+SUM($G$4:G308))</f>
        <v/>
      </c>
      <c r="J308" s="9">
        <f>IF(I308="","",MAX(Settings!$B$4,MAX($I$4:I308)))</f>
        <v/>
      </c>
      <c r="K308" s="11">
        <f>IF(I308="","",(J308-I308)/J308)</f>
        <v/>
      </c>
    </row>
    <row r="309">
      <c r="A309" s="15" t="n"/>
      <c r="B309" s="14" t="n"/>
      <c r="C309" s="14" t="n"/>
      <c r="D309" s="14" t="n"/>
      <c r="E309" s="7" t="n"/>
      <c r="F309" s="14" t="n"/>
      <c r="G309" s="9">
        <f>IF(F309="","",IF(UPPER(F309)="W",IF(D309&gt;0,E309*D309/100,E309*100/ABS(D309)),IF(UPPER(F309)="L",-E309,0)))</f>
        <v/>
      </c>
      <c r="H309" s="12">
        <f>IF(G309="","",G309/Settings!$B$6)</f>
        <v/>
      </c>
      <c r="I309" s="9">
        <f>IF(F309="","",Settings!$B$4+SUM($G$4:G309))</f>
        <v/>
      </c>
      <c r="J309" s="9">
        <f>IF(I309="","",MAX(Settings!$B$4,MAX($I$4:I309)))</f>
        <v/>
      </c>
      <c r="K309" s="11">
        <f>IF(I309="","",(J309-I309)/J309)</f>
        <v/>
      </c>
    </row>
    <row r="310">
      <c r="A310" s="15" t="n"/>
      <c r="B310" s="14" t="n"/>
      <c r="C310" s="14" t="n"/>
      <c r="D310" s="14" t="n"/>
      <c r="E310" s="7" t="n"/>
      <c r="F310" s="14" t="n"/>
      <c r="G310" s="9">
        <f>IF(F310="","",IF(UPPER(F310)="W",IF(D310&gt;0,E310*D310/100,E310*100/ABS(D310)),IF(UPPER(F310)="L",-E310,0)))</f>
        <v/>
      </c>
      <c r="H310" s="12">
        <f>IF(G310="","",G310/Settings!$B$6)</f>
        <v/>
      </c>
      <c r="I310" s="9">
        <f>IF(F310="","",Settings!$B$4+SUM($G$4:G310))</f>
        <v/>
      </c>
      <c r="J310" s="9">
        <f>IF(I310="","",MAX(Settings!$B$4,MAX($I$4:I310)))</f>
        <v/>
      </c>
      <c r="K310" s="11">
        <f>IF(I310="","",(J310-I310)/J310)</f>
        <v/>
      </c>
    </row>
    <row r="311">
      <c r="A311" s="15" t="n"/>
      <c r="B311" s="14" t="n"/>
      <c r="C311" s="14" t="n"/>
      <c r="D311" s="14" t="n"/>
      <c r="E311" s="7" t="n"/>
      <c r="F311" s="14" t="n"/>
      <c r="G311" s="9">
        <f>IF(F311="","",IF(UPPER(F311)="W",IF(D311&gt;0,E311*D311/100,E311*100/ABS(D311)),IF(UPPER(F311)="L",-E311,0)))</f>
        <v/>
      </c>
      <c r="H311" s="12">
        <f>IF(G311="","",G311/Settings!$B$6)</f>
        <v/>
      </c>
      <c r="I311" s="9">
        <f>IF(F311="","",Settings!$B$4+SUM($G$4:G311))</f>
        <v/>
      </c>
      <c r="J311" s="9">
        <f>IF(I311="","",MAX(Settings!$B$4,MAX($I$4:I311)))</f>
        <v/>
      </c>
      <c r="K311" s="11">
        <f>IF(I311="","",(J311-I311)/J311)</f>
        <v/>
      </c>
    </row>
    <row r="312">
      <c r="A312" s="15" t="n"/>
      <c r="B312" s="14" t="n"/>
      <c r="C312" s="14" t="n"/>
      <c r="D312" s="14" t="n"/>
      <c r="E312" s="7" t="n"/>
      <c r="F312" s="14" t="n"/>
      <c r="G312" s="9">
        <f>IF(F312="","",IF(UPPER(F312)="W",IF(D312&gt;0,E312*D312/100,E312*100/ABS(D312)),IF(UPPER(F312)="L",-E312,0)))</f>
        <v/>
      </c>
      <c r="H312" s="12">
        <f>IF(G312="","",G312/Settings!$B$6)</f>
        <v/>
      </c>
      <c r="I312" s="9">
        <f>IF(F312="","",Settings!$B$4+SUM($G$4:G312))</f>
        <v/>
      </c>
      <c r="J312" s="9">
        <f>IF(I312="","",MAX(Settings!$B$4,MAX($I$4:I312)))</f>
        <v/>
      </c>
      <c r="K312" s="11">
        <f>IF(I312="","",(J312-I312)/J312)</f>
        <v/>
      </c>
    </row>
    <row r="313">
      <c r="A313" s="15" t="n"/>
      <c r="B313" s="14" t="n"/>
      <c r="C313" s="14" t="n"/>
      <c r="D313" s="14" t="n"/>
      <c r="E313" s="7" t="n"/>
      <c r="F313" s="14" t="n"/>
      <c r="G313" s="9">
        <f>IF(F313="","",IF(UPPER(F313)="W",IF(D313&gt;0,E313*D313/100,E313*100/ABS(D313)),IF(UPPER(F313)="L",-E313,0)))</f>
        <v/>
      </c>
      <c r="H313" s="12">
        <f>IF(G313="","",G313/Settings!$B$6)</f>
        <v/>
      </c>
      <c r="I313" s="9">
        <f>IF(F313="","",Settings!$B$4+SUM($G$4:G313))</f>
        <v/>
      </c>
      <c r="J313" s="9">
        <f>IF(I313="","",MAX(Settings!$B$4,MAX($I$4:I313)))</f>
        <v/>
      </c>
      <c r="K313" s="11">
        <f>IF(I313="","",(J313-I313)/J313)</f>
        <v/>
      </c>
    </row>
    <row r="314">
      <c r="A314" s="15" t="n"/>
      <c r="B314" s="14" t="n"/>
      <c r="C314" s="14" t="n"/>
      <c r="D314" s="14" t="n"/>
      <c r="E314" s="7" t="n"/>
      <c r="F314" s="14" t="n"/>
      <c r="G314" s="9">
        <f>IF(F314="","",IF(UPPER(F314)="W",IF(D314&gt;0,E314*D314/100,E314*100/ABS(D314)),IF(UPPER(F314)="L",-E314,0)))</f>
        <v/>
      </c>
      <c r="H314" s="12">
        <f>IF(G314="","",G314/Settings!$B$6)</f>
        <v/>
      </c>
      <c r="I314" s="9">
        <f>IF(F314="","",Settings!$B$4+SUM($G$4:G314))</f>
        <v/>
      </c>
      <c r="J314" s="9">
        <f>IF(I314="","",MAX(Settings!$B$4,MAX($I$4:I314)))</f>
        <v/>
      </c>
      <c r="K314" s="11">
        <f>IF(I314="","",(J314-I314)/J314)</f>
        <v/>
      </c>
    </row>
    <row r="315">
      <c r="A315" s="15" t="n"/>
      <c r="B315" s="14" t="n"/>
      <c r="C315" s="14" t="n"/>
      <c r="D315" s="14" t="n"/>
      <c r="E315" s="7" t="n"/>
      <c r="F315" s="14" t="n"/>
      <c r="G315" s="9">
        <f>IF(F315="","",IF(UPPER(F315)="W",IF(D315&gt;0,E315*D315/100,E315*100/ABS(D315)),IF(UPPER(F315)="L",-E315,0)))</f>
        <v/>
      </c>
      <c r="H315" s="12">
        <f>IF(G315="","",G315/Settings!$B$6)</f>
        <v/>
      </c>
      <c r="I315" s="9">
        <f>IF(F315="","",Settings!$B$4+SUM($G$4:G315))</f>
        <v/>
      </c>
      <c r="J315" s="9">
        <f>IF(I315="","",MAX(Settings!$B$4,MAX($I$4:I315)))</f>
        <v/>
      </c>
      <c r="K315" s="11">
        <f>IF(I315="","",(J315-I315)/J315)</f>
        <v/>
      </c>
    </row>
    <row r="316">
      <c r="A316" s="15" t="n"/>
      <c r="B316" s="14" t="n"/>
      <c r="C316" s="14" t="n"/>
      <c r="D316" s="14" t="n"/>
      <c r="E316" s="7" t="n"/>
      <c r="F316" s="14" t="n"/>
      <c r="G316" s="9">
        <f>IF(F316="","",IF(UPPER(F316)="W",IF(D316&gt;0,E316*D316/100,E316*100/ABS(D316)),IF(UPPER(F316)="L",-E316,0)))</f>
        <v/>
      </c>
      <c r="H316" s="12">
        <f>IF(G316="","",G316/Settings!$B$6)</f>
        <v/>
      </c>
      <c r="I316" s="9">
        <f>IF(F316="","",Settings!$B$4+SUM($G$4:G316))</f>
        <v/>
      </c>
      <c r="J316" s="9">
        <f>IF(I316="","",MAX(Settings!$B$4,MAX($I$4:I316)))</f>
        <v/>
      </c>
      <c r="K316" s="11">
        <f>IF(I316="","",(J316-I316)/J316)</f>
        <v/>
      </c>
    </row>
    <row r="317">
      <c r="A317" s="15" t="n"/>
      <c r="B317" s="14" t="n"/>
      <c r="C317" s="14" t="n"/>
      <c r="D317" s="14" t="n"/>
      <c r="E317" s="7" t="n"/>
      <c r="F317" s="14" t="n"/>
      <c r="G317" s="9">
        <f>IF(F317="","",IF(UPPER(F317)="W",IF(D317&gt;0,E317*D317/100,E317*100/ABS(D317)),IF(UPPER(F317)="L",-E317,0)))</f>
        <v/>
      </c>
      <c r="H317" s="12">
        <f>IF(G317="","",G317/Settings!$B$6)</f>
        <v/>
      </c>
      <c r="I317" s="9">
        <f>IF(F317="","",Settings!$B$4+SUM($G$4:G317))</f>
        <v/>
      </c>
      <c r="J317" s="9">
        <f>IF(I317="","",MAX(Settings!$B$4,MAX($I$4:I317)))</f>
        <v/>
      </c>
      <c r="K317" s="11">
        <f>IF(I317="","",(J317-I317)/J317)</f>
        <v/>
      </c>
    </row>
    <row r="318">
      <c r="A318" s="15" t="n"/>
      <c r="B318" s="14" t="n"/>
      <c r="C318" s="14" t="n"/>
      <c r="D318" s="14" t="n"/>
      <c r="E318" s="7" t="n"/>
      <c r="F318" s="14" t="n"/>
      <c r="G318" s="9">
        <f>IF(F318="","",IF(UPPER(F318)="W",IF(D318&gt;0,E318*D318/100,E318*100/ABS(D318)),IF(UPPER(F318)="L",-E318,0)))</f>
        <v/>
      </c>
      <c r="H318" s="12">
        <f>IF(G318="","",G318/Settings!$B$6)</f>
        <v/>
      </c>
      <c r="I318" s="9">
        <f>IF(F318="","",Settings!$B$4+SUM($G$4:G318))</f>
        <v/>
      </c>
      <c r="J318" s="9">
        <f>IF(I318="","",MAX(Settings!$B$4,MAX($I$4:I318)))</f>
        <v/>
      </c>
      <c r="K318" s="11">
        <f>IF(I318="","",(J318-I318)/J318)</f>
        <v/>
      </c>
    </row>
    <row r="319">
      <c r="A319" s="15" t="n"/>
      <c r="B319" s="14" t="n"/>
      <c r="C319" s="14" t="n"/>
      <c r="D319" s="14" t="n"/>
      <c r="E319" s="7" t="n"/>
      <c r="F319" s="14" t="n"/>
      <c r="G319" s="9">
        <f>IF(F319="","",IF(UPPER(F319)="W",IF(D319&gt;0,E319*D319/100,E319*100/ABS(D319)),IF(UPPER(F319)="L",-E319,0)))</f>
        <v/>
      </c>
      <c r="H319" s="12">
        <f>IF(G319="","",G319/Settings!$B$6)</f>
        <v/>
      </c>
      <c r="I319" s="9">
        <f>IF(F319="","",Settings!$B$4+SUM($G$4:G319))</f>
        <v/>
      </c>
      <c r="J319" s="9">
        <f>IF(I319="","",MAX(Settings!$B$4,MAX($I$4:I319)))</f>
        <v/>
      </c>
      <c r="K319" s="11">
        <f>IF(I319="","",(J319-I319)/J319)</f>
        <v/>
      </c>
    </row>
    <row r="320">
      <c r="A320" s="15" t="n"/>
      <c r="B320" s="14" t="n"/>
      <c r="C320" s="14" t="n"/>
      <c r="D320" s="14" t="n"/>
      <c r="E320" s="7" t="n"/>
      <c r="F320" s="14" t="n"/>
      <c r="G320" s="9">
        <f>IF(F320="","",IF(UPPER(F320)="W",IF(D320&gt;0,E320*D320/100,E320*100/ABS(D320)),IF(UPPER(F320)="L",-E320,0)))</f>
        <v/>
      </c>
      <c r="H320" s="12">
        <f>IF(G320="","",G320/Settings!$B$6)</f>
        <v/>
      </c>
      <c r="I320" s="9">
        <f>IF(F320="","",Settings!$B$4+SUM($G$4:G320))</f>
        <v/>
      </c>
      <c r="J320" s="9">
        <f>IF(I320="","",MAX(Settings!$B$4,MAX($I$4:I320)))</f>
        <v/>
      </c>
      <c r="K320" s="11">
        <f>IF(I320="","",(J320-I320)/J320)</f>
        <v/>
      </c>
    </row>
    <row r="321">
      <c r="A321" s="15" t="n"/>
      <c r="B321" s="14" t="n"/>
      <c r="C321" s="14" t="n"/>
      <c r="D321" s="14" t="n"/>
      <c r="E321" s="7" t="n"/>
      <c r="F321" s="14" t="n"/>
      <c r="G321" s="9">
        <f>IF(F321="","",IF(UPPER(F321)="W",IF(D321&gt;0,E321*D321/100,E321*100/ABS(D321)),IF(UPPER(F321)="L",-E321,0)))</f>
        <v/>
      </c>
      <c r="H321" s="12">
        <f>IF(G321="","",G321/Settings!$B$6)</f>
        <v/>
      </c>
      <c r="I321" s="9">
        <f>IF(F321="","",Settings!$B$4+SUM($G$4:G321))</f>
        <v/>
      </c>
      <c r="J321" s="9">
        <f>IF(I321="","",MAX(Settings!$B$4,MAX($I$4:I321)))</f>
        <v/>
      </c>
      <c r="K321" s="11">
        <f>IF(I321="","",(J321-I321)/J321)</f>
        <v/>
      </c>
    </row>
    <row r="322">
      <c r="A322" s="15" t="n"/>
      <c r="B322" s="14" t="n"/>
      <c r="C322" s="14" t="n"/>
      <c r="D322" s="14" t="n"/>
      <c r="E322" s="7" t="n"/>
      <c r="F322" s="14" t="n"/>
      <c r="G322" s="9">
        <f>IF(F322="","",IF(UPPER(F322)="W",IF(D322&gt;0,E322*D322/100,E322*100/ABS(D322)),IF(UPPER(F322)="L",-E322,0)))</f>
        <v/>
      </c>
      <c r="H322" s="12">
        <f>IF(G322="","",G322/Settings!$B$6)</f>
        <v/>
      </c>
      <c r="I322" s="9">
        <f>IF(F322="","",Settings!$B$4+SUM($G$4:G322))</f>
        <v/>
      </c>
      <c r="J322" s="9">
        <f>IF(I322="","",MAX(Settings!$B$4,MAX($I$4:I322)))</f>
        <v/>
      </c>
      <c r="K322" s="11">
        <f>IF(I322="","",(J322-I322)/J322)</f>
        <v/>
      </c>
    </row>
    <row r="323">
      <c r="A323" s="15" t="n"/>
      <c r="B323" s="14" t="n"/>
      <c r="C323" s="14" t="n"/>
      <c r="D323" s="14" t="n"/>
      <c r="E323" s="7" t="n"/>
      <c r="F323" s="14" t="n"/>
      <c r="G323" s="9">
        <f>IF(F323="","",IF(UPPER(F323)="W",IF(D323&gt;0,E323*D323/100,E323*100/ABS(D323)),IF(UPPER(F323)="L",-E323,0)))</f>
        <v/>
      </c>
      <c r="H323" s="12">
        <f>IF(G323="","",G323/Settings!$B$6)</f>
        <v/>
      </c>
      <c r="I323" s="9">
        <f>IF(F323="","",Settings!$B$4+SUM($G$4:G323))</f>
        <v/>
      </c>
      <c r="J323" s="9">
        <f>IF(I323="","",MAX(Settings!$B$4,MAX($I$4:I323)))</f>
        <v/>
      </c>
      <c r="K323" s="11">
        <f>IF(I323="","",(J323-I323)/J323)</f>
        <v/>
      </c>
    </row>
    <row r="324">
      <c r="A324" s="15" t="n"/>
      <c r="B324" s="14" t="n"/>
      <c r="C324" s="14" t="n"/>
      <c r="D324" s="14" t="n"/>
      <c r="E324" s="7" t="n"/>
      <c r="F324" s="14" t="n"/>
      <c r="G324" s="9">
        <f>IF(F324="","",IF(UPPER(F324)="W",IF(D324&gt;0,E324*D324/100,E324*100/ABS(D324)),IF(UPPER(F324)="L",-E324,0)))</f>
        <v/>
      </c>
      <c r="H324" s="12">
        <f>IF(G324="","",G324/Settings!$B$6)</f>
        <v/>
      </c>
      <c r="I324" s="9">
        <f>IF(F324="","",Settings!$B$4+SUM($G$4:G324))</f>
        <v/>
      </c>
      <c r="J324" s="9">
        <f>IF(I324="","",MAX(Settings!$B$4,MAX($I$4:I324)))</f>
        <v/>
      </c>
      <c r="K324" s="11">
        <f>IF(I324="","",(J324-I324)/J324)</f>
        <v/>
      </c>
    </row>
    <row r="325">
      <c r="A325" s="15" t="n"/>
      <c r="B325" s="14" t="n"/>
      <c r="C325" s="14" t="n"/>
      <c r="D325" s="14" t="n"/>
      <c r="E325" s="7" t="n"/>
      <c r="F325" s="14" t="n"/>
      <c r="G325" s="9">
        <f>IF(F325="","",IF(UPPER(F325)="W",IF(D325&gt;0,E325*D325/100,E325*100/ABS(D325)),IF(UPPER(F325)="L",-E325,0)))</f>
        <v/>
      </c>
      <c r="H325" s="12">
        <f>IF(G325="","",G325/Settings!$B$6)</f>
        <v/>
      </c>
      <c r="I325" s="9">
        <f>IF(F325="","",Settings!$B$4+SUM($G$4:G325))</f>
        <v/>
      </c>
      <c r="J325" s="9">
        <f>IF(I325="","",MAX(Settings!$B$4,MAX($I$4:I325)))</f>
        <v/>
      </c>
      <c r="K325" s="11">
        <f>IF(I325="","",(J325-I325)/J325)</f>
        <v/>
      </c>
    </row>
    <row r="326">
      <c r="A326" s="15" t="n"/>
      <c r="B326" s="14" t="n"/>
      <c r="C326" s="14" t="n"/>
      <c r="D326" s="14" t="n"/>
      <c r="E326" s="7" t="n"/>
      <c r="F326" s="14" t="n"/>
      <c r="G326" s="9">
        <f>IF(F326="","",IF(UPPER(F326)="W",IF(D326&gt;0,E326*D326/100,E326*100/ABS(D326)),IF(UPPER(F326)="L",-E326,0)))</f>
        <v/>
      </c>
      <c r="H326" s="12">
        <f>IF(G326="","",G326/Settings!$B$6)</f>
        <v/>
      </c>
      <c r="I326" s="9">
        <f>IF(F326="","",Settings!$B$4+SUM($G$4:G326))</f>
        <v/>
      </c>
      <c r="J326" s="9">
        <f>IF(I326="","",MAX(Settings!$B$4,MAX($I$4:I326)))</f>
        <v/>
      </c>
      <c r="K326" s="11">
        <f>IF(I326="","",(J326-I326)/J326)</f>
        <v/>
      </c>
    </row>
    <row r="327">
      <c r="A327" s="15" t="n"/>
      <c r="B327" s="14" t="n"/>
      <c r="C327" s="14" t="n"/>
      <c r="D327" s="14" t="n"/>
      <c r="E327" s="7" t="n"/>
      <c r="F327" s="14" t="n"/>
      <c r="G327" s="9">
        <f>IF(F327="","",IF(UPPER(F327)="W",IF(D327&gt;0,E327*D327/100,E327*100/ABS(D327)),IF(UPPER(F327)="L",-E327,0)))</f>
        <v/>
      </c>
      <c r="H327" s="12">
        <f>IF(G327="","",G327/Settings!$B$6)</f>
        <v/>
      </c>
      <c r="I327" s="9">
        <f>IF(F327="","",Settings!$B$4+SUM($G$4:G327))</f>
        <v/>
      </c>
      <c r="J327" s="9">
        <f>IF(I327="","",MAX(Settings!$B$4,MAX($I$4:I327)))</f>
        <v/>
      </c>
      <c r="K327" s="11">
        <f>IF(I327="","",(J327-I327)/J327)</f>
        <v/>
      </c>
    </row>
    <row r="328">
      <c r="A328" s="15" t="n"/>
      <c r="B328" s="14" t="n"/>
      <c r="C328" s="14" t="n"/>
      <c r="D328" s="14" t="n"/>
      <c r="E328" s="7" t="n"/>
      <c r="F328" s="14" t="n"/>
      <c r="G328" s="9">
        <f>IF(F328="","",IF(UPPER(F328)="W",IF(D328&gt;0,E328*D328/100,E328*100/ABS(D328)),IF(UPPER(F328)="L",-E328,0)))</f>
        <v/>
      </c>
      <c r="H328" s="12">
        <f>IF(G328="","",G328/Settings!$B$6)</f>
        <v/>
      </c>
      <c r="I328" s="9">
        <f>IF(F328="","",Settings!$B$4+SUM($G$4:G328))</f>
        <v/>
      </c>
      <c r="J328" s="9">
        <f>IF(I328="","",MAX(Settings!$B$4,MAX($I$4:I328)))</f>
        <v/>
      </c>
      <c r="K328" s="11">
        <f>IF(I328="","",(J328-I328)/J328)</f>
        <v/>
      </c>
    </row>
    <row r="329">
      <c r="A329" s="15" t="n"/>
      <c r="B329" s="14" t="n"/>
      <c r="C329" s="14" t="n"/>
      <c r="D329" s="14" t="n"/>
      <c r="E329" s="7" t="n"/>
      <c r="F329" s="14" t="n"/>
      <c r="G329" s="9">
        <f>IF(F329="","",IF(UPPER(F329)="W",IF(D329&gt;0,E329*D329/100,E329*100/ABS(D329)),IF(UPPER(F329)="L",-E329,0)))</f>
        <v/>
      </c>
      <c r="H329" s="12">
        <f>IF(G329="","",G329/Settings!$B$6)</f>
        <v/>
      </c>
      <c r="I329" s="9">
        <f>IF(F329="","",Settings!$B$4+SUM($G$4:G329))</f>
        <v/>
      </c>
      <c r="J329" s="9">
        <f>IF(I329="","",MAX(Settings!$B$4,MAX($I$4:I329)))</f>
        <v/>
      </c>
      <c r="K329" s="11">
        <f>IF(I329="","",(J329-I329)/J329)</f>
        <v/>
      </c>
    </row>
    <row r="330">
      <c r="A330" s="15" t="n"/>
      <c r="B330" s="14" t="n"/>
      <c r="C330" s="14" t="n"/>
      <c r="D330" s="14" t="n"/>
      <c r="E330" s="7" t="n"/>
      <c r="F330" s="14" t="n"/>
      <c r="G330" s="9">
        <f>IF(F330="","",IF(UPPER(F330)="W",IF(D330&gt;0,E330*D330/100,E330*100/ABS(D330)),IF(UPPER(F330)="L",-E330,0)))</f>
        <v/>
      </c>
      <c r="H330" s="12">
        <f>IF(G330="","",G330/Settings!$B$6)</f>
        <v/>
      </c>
      <c r="I330" s="9">
        <f>IF(F330="","",Settings!$B$4+SUM($G$4:G330))</f>
        <v/>
      </c>
      <c r="J330" s="9">
        <f>IF(I330="","",MAX(Settings!$B$4,MAX($I$4:I330)))</f>
        <v/>
      </c>
      <c r="K330" s="11">
        <f>IF(I330="","",(J330-I330)/J330)</f>
        <v/>
      </c>
    </row>
    <row r="331">
      <c r="A331" s="15" t="n"/>
      <c r="B331" s="14" t="n"/>
      <c r="C331" s="14" t="n"/>
      <c r="D331" s="14" t="n"/>
      <c r="E331" s="7" t="n"/>
      <c r="F331" s="14" t="n"/>
      <c r="G331" s="9">
        <f>IF(F331="","",IF(UPPER(F331)="W",IF(D331&gt;0,E331*D331/100,E331*100/ABS(D331)),IF(UPPER(F331)="L",-E331,0)))</f>
        <v/>
      </c>
      <c r="H331" s="12">
        <f>IF(G331="","",G331/Settings!$B$6)</f>
        <v/>
      </c>
      <c r="I331" s="9">
        <f>IF(F331="","",Settings!$B$4+SUM($G$4:G331))</f>
        <v/>
      </c>
      <c r="J331" s="9">
        <f>IF(I331="","",MAX(Settings!$B$4,MAX($I$4:I331)))</f>
        <v/>
      </c>
      <c r="K331" s="11">
        <f>IF(I331="","",(J331-I331)/J331)</f>
        <v/>
      </c>
    </row>
    <row r="332">
      <c r="A332" s="15" t="n"/>
      <c r="B332" s="14" t="n"/>
      <c r="C332" s="14" t="n"/>
      <c r="D332" s="14" t="n"/>
      <c r="E332" s="7" t="n"/>
      <c r="F332" s="14" t="n"/>
      <c r="G332" s="9">
        <f>IF(F332="","",IF(UPPER(F332)="W",IF(D332&gt;0,E332*D332/100,E332*100/ABS(D332)),IF(UPPER(F332)="L",-E332,0)))</f>
        <v/>
      </c>
      <c r="H332" s="12">
        <f>IF(G332="","",G332/Settings!$B$6)</f>
        <v/>
      </c>
      <c r="I332" s="9">
        <f>IF(F332="","",Settings!$B$4+SUM($G$4:G332))</f>
        <v/>
      </c>
      <c r="J332" s="9">
        <f>IF(I332="","",MAX(Settings!$B$4,MAX($I$4:I332)))</f>
        <v/>
      </c>
      <c r="K332" s="11">
        <f>IF(I332="","",(J332-I332)/J332)</f>
        <v/>
      </c>
    </row>
    <row r="333">
      <c r="A333" s="15" t="n"/>
      <c r="B333" s="14" t="n"/>
      <c r="C333" s="14" t="n"/>
      <c r="D333" s="14" t="n"/>
      <c r="E333" s="7" t="n"/>
      <c r="F333" s="14" t="n"/>
      <c r="G333" s="9">
        <f>IF(F333="","",IF(UPPER(F333)="W",IF(D333&gt;0,E333*D333/100,E333*100/ABS(D333)),IF(UPPER(F333)="L",-E333,0)))</f>
        <v/>
      </c>
      <c r="H333" s="12">
        <f>IF(G333="","",G333/Settings!$B$6)</f>
        <v/>
      </c>
      <c r="I333" s="9">
        <f>IF(F333="","",Settings!$B$4+SUM($G$4:G333))</f>
        <v/>
      </c>
      <c r="J333" s="9">
        <f>IF(I333="","",MAX(Settings!$B$4,MAX($I$4:I333)))</f>
        <v/>
      </c>
      <c r="K333" s="11">
        <f>IF(I333="","",(J333-I333)/J333)</f>
        <v/>
      </c>
    </row>
    <row r="334">
      <c r="A334" s="15" t="n"/>
      <c r="B334" s="14" t="n"/>
      <c r="C334" s="14" t="n"/>
      <c r="D334" s="14" t="n"/>
      <c r="E334" s="7" t="n"/>
      <c r="F334" s="14" t="n"/>
      <c r="G334" s="9">
        <f>IF(F334="","",IF(UPPER(F334)="W",IF(D334&gt;0,E334*D334/100,E334*100/ABS(D334)),IF(UPPER(F334)="L",-E334,0)))</f>
        <v/>
      </c>
      <c r="H334" s="12">
        <f>IF(G334="","",G334/Settings!$B$6)</f>
        <v/>
      </c>
      <c r="I334" s="9">
        <f>IF(F334="","",Settings!$B$4+SUM($G$4:G334))</f>
        <v/>
      </c>
      <c r="J334" s="9">
        <f>IF(I334="","",MAX(Settings!$B$4,MAX($I$4:I334)))</f>
        <v/>
      </c>
      <c r="K334" s="11">
        <f>IF(I334="","",(J334-I334)/J334)</f>
        <v/>
      </c>
    </row>
    <row r="335">
      <c r="A335" s="15" t="n"/>
      <c r="B335" s="14" t="n"/>
      <c r="C335" s="14" t="n"/>
      <c r="D335" s="14" t="n"/>
      <c r="E335" s="7" t="n"/>
      <c r="F335" s="14" t="n"/>
      <c r="G335" s="9">
        <f>IF(F335="","",IF(UPPER(F335)="W",IF(D335&gt;0,E335*D335/100,E335*100/ABS(D335)),IF(UPPER(F335)="L",-E335,0)))</f>
        <v/>
      </c>
      <c r="H335" s="12">
        <f>IF(G335="","",G335/Settings!$B$6)</f>
        <v/>
      </c>
      <c r="I335" s="9">
        <f>IF(F335="","",Settings!$B$4+SUM($G$4:G335))</f>
        <v/>
      </c>
      <c r="J335" s="9">
        <f>IF(I335="","",MAX(Settings!$B$4,MAX($I$4:I335)))</f>
        <v/>
      </c>
      <c r="K335" s="11">
        <f>IF(I335="","",(J335-I335)/J335)</f>
        <v/>
      </c>
    </row>
    <row r="336">
      <c r="A336" s="15" t="n"/>
      <c r="B336" s="14" t="n"/>
      <c r="C336" s="14" t="n"/>
      <c r="D336" s="14" t="n"/>
      <c r="E336" s="7" t="n"/>
      <c r="F336" s="14" t="n"/>
      <c r="G336" s="9">
        <f>IF(F336="","",IF(UPPER(F336)="W",IF(D336&gt;0,E336*D336/100,E336*100/ABS(D336)),IF(UPPER(F336)="L",-E336,0)))</f>
        <v/>
      </c>
      <c r="H336" s="12">
        <f>IF(G336="","",G336/Settings!$B$6)</f>
        <v/>
      </c>
      <c r="I336" s="9">
        <f>IF(F336="","",Settings!$B$4+SUM($G$4:G336))</f>
        <v/>
      </c>
      <c r="J336" s="9">
        <f>IF(I336="","",MAX(Settings!$B$4,MAX($I$4:I336)))</f>
        <v/>
      </c>
      <c r="K336" s="11">
        <f>IF(I336="","",(J336-I336)/J336)</f>
        <v/>
      </c>
    </row>
    <row r="337">
      <c r="A337" s="15" t="n"/>
      <c r="B337" s="14" t="n"/>
      <c r="C337" s="14" t="n"/>
      <c r="D337" s="14" t="n"/>
      <c r="E337" s="7" t="n"/>
      <c r="F337" s="14" t="n"/>
      <c r="G337" s="9">
        <f>IF(F337="","",IF(UPPER(F337)="W",IF(D337&gt;0,E337*D337/100,E337*100/ABS(D337)),IF(UPPER(F337)="L",-E337,0)))</f>
        <v/>
      </c>
      <c r="H337" s="12">
        <f>IF(G337="","",G337/Settings!$B$6)</f>
        <v/>
      </c>
      <c r="I337" s="9">
        <f>IF(F337="","",Settings!$B$4+SUM($G$4:G337))</f>
        <v/>
      </c>
      <c r="J337" s="9">
        <f>IF(I337="","",MAX(Settings!$B$4,MAX($I$4:I337)))</f>
        <v/>
      </c>
      <c r="K337" s="11">
        <f>IF(I337="","",(J337-I337)/J337)</f>
        <v/>
      </c>
    </row>
    <row r="338">
      <c r="A338" s="15" t="n"/>
      <c r="B338" s="14" t="n"/>
      <c r="C338" s="14" t="n"/>
      <c r="D338" s="14" t="n"/>
      <c r="E338" s="7" t="n"/>
      <c r="F338" s="14" t="n"/>
      <c r="G338" s="9">
        <f>IF(F338="","",IF(UPPER(F338)="W",IF(D338&gt;0,E338*D338/100,E338*100/ABS(D338)),IF(UPPER(F338)="L",-E338,0)))</f>
        <v/>
      </c>
      <c r="H338" s="12">
        <f>IF(G338="","",G338/Settings!$B$6)</f>
        <v/>
      </c>
      <c r="I338" s="9">
        <f>IF(F338="","",Settings!$B$4+SUM($G$4:G338))</f>
        <v/>
      </c>
      <c r="J338" s="9">
        <f>IF(I338="","",MAX(Settings!$B$4,MAX($I$4:I338)))</f>
        <v/>
      </c>
      <c r="K338" s="11">
        <f>IF(I338="","",(J338-I338)/J338)</f>
        <v/>
      </c>
    </row>
    <row r="339">
      <c r="A339" s="15" t="n"/>
      <c r="B339" s="14" t="n"/>
      <c r="C339" s="14" t="n"/>
      <c r="D339" s="14" t="n"/>
      <c r="E339" s="7" t="n"/>
      <c r="F339" s="14" t="n"/>
      <c r="G339" s="9">
        <f>IF(F339="","",IF(UPPER(F339)="W",IF(D339&gt;0,E339*D339/100,E339*100/ABS(D339)),IF(UPPER(F339)="L",-E339,0)))</f>
        <v/>
      </c>
      <c r="H339" s="12">
        <f>IF(G339="","",G339/Settings!$B$6)</f>
        <v/>
      </c>
      <c r="I339" s="9">
        <f>IF(F339="","",Settings!$B$4+SUM($G$4:G339))</f>
        <v/>
      </c>
      <c r="J339" s="9">
        <f>IF(I339="","",MAX(Settings!$B$4,MAX($I$4:I339)))</f>
        <v/>
      </c>
      <c r="K339" s="11">
        <f>IF(I339="","",(J339-I339)/J339)</f>
        <v/>
      </c>
    </row>
    <row r="340">
      <c r="A340" s="15" t="n"/>
      <c r="B340" s="14" t="n"/>
      <c r="C340" s="14" t="n"/>
      <c r="D340" s="14" t="n"/>
      <c r="E340" s="7" t="n"/>
      <c r="F340" s="14" t="n"/>
      <c r="G340" s="9">
        <f>IF(F340="","",IF(UPPER(F340)="W",IF(D340&gt;0,E340*D340/100,E340*100/ABS(D340)),IF(UPPER(F340)="L",-E340,0)))</f>
        <v/>
      </c>
      <c r="H340" s="12">
        <f>IF(G340="","",G340/Settings!$B$6)</f>
        <v/>
      </c>
      <c r="I340" s="9">
        <f>IF(F340="","",Settings!$B$4+SUM($G$4:G340))</f>
        <v/>
      </c>
      <c r="J340" s="9">
        <f>IF(I340="","",MAX(Settings!$B$4,MAX($I$4:I340)))</f>
        <v/>
      </c>
      <c r="K340" s="11">
        <f>IF(I340="","",(J340-I340)/J340)</f>
        <v/>
      </c>
    </row>
    <row r="341">
      <c r="A341" s="15" t="n"/>
      <c r="B341" s="14" t="n"/>
      <c r="C341" s="14" t="n"/>
      <c r="D341" s="14" t="n"/>
      <c r="E341" s="7" t="n"/>
      <c r="F341" s="14" t="n"/>
      <c r="G341" s="9">
        <f>IF(F341="","",IF(UPPER(F341)="W",IF(D341&gt;0,E341*D341/100,E341*100/ABS(D341)),IF(UPPER(F341)="L",-E341,0)))</f>
        <v/>
      </c>
      <c r="H341" s="12">
        <f>IF(G341="","",G341/Settings!$B$6)</f>
        <v/>
      </c>
      <c r="I341" s="9">
        <f>IF(F341="","",Settings!$B$4+SUM($G$4:G341))</f>
        <v/>
      </c>
      <c r="J341" s="9">
        <f>IF(I341="","",MAX(Settings!$B$4,MAX($I$4:I341)))</f>
        <v/>
      </c>
      <c r="K341" s="11">
        <f>IF(I341="","",(J341-I341)/J341)</f>
        <v/>
      </c>
    </row>
    <row r="342">
      <c r="A342" s="15" t="n"/>
      <c r="B342" s="14" t="n"/>
      <c r="C342" s="14" t="n"/>
      <c r="D342" s="14" t="n"/>
      <c r="E342" s="7" t="n"/>
      <c r="F342" s="14" t="n"/>
      <c r="G342" s="9">
        <f>IF(F342="","",IF(UPPER(F342)="W",IF(D342&gt;0,E342*D342/100,E342*100/ABS(D342)),IF(UPPER(F342)="L",-E342,0)))</f>
        <v/>
      </c>
      <c r="H342" s="12">
        <f>IF(G342="","",G342/Settings!$B$6)</f>
        <v/>
      </c>
      <c r="I342" s="9">
        <f>IF(F342="","",Settings!$B$4+SUM($G$4:G342))</f>
        <v/>
      </c>
      <c r="J342" s="9">
        <f>IF(I342="","",MAX(Settings!$B$4,MAX($I$4:I342)))</f>
        <v/>
      </c>
      <c r="K342" s="11">
        <f>IF(I342="","",(J342-I342)/J342)</f>
        <v/>
      </c>
    </row>
    <row r="343">
      <c r="A343" s="15" t="n"/>
      <c r="B343" s="14" t="n"/>
      <c r="C343" s="14" t="n"/>
      <c r="D343" s="14" t="n"/>
      <c r="E343" s="7" t="n"/>
      <c r="F343" s="14" t="n"/>
      <c r="G343" s="9">
        <f>IF(F343="","",IF(UPPER(F343)="W",IF(D343&gt;0,E343*D343/100,E343*100/ABS(D343)),IF(UPPER(F343)="L",-E343,0)))</f>
        <v/>
      </c>
      <c r="H343" s="12">
        <f>IF(G343="","",G343/Settings!$B$6)</f>
        <v/>
      </c>
      <c r="I343" s="9">
        <f>IF(F343="","",Settings!$B$4+SUM($G$4:G343))</f>
        <v/>
      </c>
      <c r="J343" s="9">
        <f>IF(I343="","",MAX(Settings!$B$4,MAX($I$4:I343)))</f>
        <v/>
      </c>
      <c r="K343" s="11">
        <f>IF(I343="","",(J343-I343)/J343)</f>
        <v/>
      </c>
    </row>
    <row r="344">
      <c r="A344" s="15" t="n"/>
      <c r="B344" s="14" t="n"/>
      <c r="C344" s="14" t="n"/>
      <c r="D344" s="14" t="n"/>
      <c r="E344" s="7" t="n"/>
      <c r="F344" s="14" t="n"/>
      <c r="G344" s="9">
        <f>IF(F344="","",IF(UPPER(F344)="W",IF(D344&gt;0,E344*D344/100,E344*100/ABS(D344)),IF(UPPER(F344)="L",-E344,0)))</f>
        <v/>
      </c>
      <c r="H344" s="12">
        <f>IF(G344="","",G344/Settings!$B$6)</f>
        <v/>
      </c>
      <c r="I344" s="9">
        <f>IF(F344="","",Settings!$B$4+SUM($G$4:G344))</f>
        <v/>
      </c>
      <c r="J344" s="9">
        <f>IF(I344="","",MAX(Settings!$B$4,MAX($I$4:I344)))</f>
        <v/>
      </c>
      <c r="K344" s="11">
        <f>IF(I344="","",(J344-I344)/J344)</f>
        <v/>
      </c>
    </row>
    <row r="345">
      <c r="A345" s="15" t="n"/>
      <c r="B345" s="14" t="n"/>
      <c r="C345" s="14" t="n"/>
      <c r="D345" s="14" t="n"/>
      <c r="E345" s="7" t="n"/>
      <c r="F345" s="14" t="n"/>
      <c r="G345" s="9">
        <f>IF(F345="","",IF(UPPER(F345)="W",IF(D345&gt;0,E345*D345/100,E345*100/ABS(D345)),IF(UPPER(F345)="L",-E345,0)))</f>
        <v/>
      </c>
      <c r="H345" s="12">
        <f>IF(G345="","",G345/Settings!$B$6)</f>
        <v/>
      </c>
      <c r="I345" s="9">
        <f>IF(F345="","",Settings!$B$4+SUM($G$4:G345))</f>
        <v/>
      </c>
      <c r="J345" s="9">
        <f>IF(I345="","",MAX(Settings!$B$4,MAX($I$4:I345)))</f>
        <v/>
      </c>
      <c r="K345" s="11">
        <f>IF(I345="","",(J345-I345)/J345)</f>
        <v/>
      </c>
    </row>
    <row r="346">
      <c r="A346" s="15" t="n"/>
      <c r="B346" s="14" t="n"/>
      <c r="C346" s="14" t="n"/>
      <c r="D346" s="14" t="n"/>
      <c r="E346" s="7" t="n"/>
      <c r="F346" s="14" t="n"/>
      <c r="G346" s="9">
        <f>IF(F346="","",IF(UPPER(F346)="W",IF(D346&gt;0,E346*D346/100,E346*100/ABS(D346)),IF(UPPER(F346)="L",-E346,0)))</f>
        <v/>
      </c>
      <c r="H346" s="12">
        <f>IF(G346="","",G346/Settings!$B$6)</f>
        <v/>
      </c>
      <c r="I346" s="9">
        <f>IF(F346="","",Settings!$B$4+SUM($G$4:G346))</f>
        <v/>
      </c>
      <c r="J346" s="9">
        <f>IF(I346="","",MAX(Settings!$B$4,MAX($I$4:I346)))</f>
        <v/>
      </c>
      <c r="K346" s="11">
        <f>IF(I346="","",(J346-I346)/J346)</f>
        <v/>
      </c>
    </row>
    <row r="347">
      <c r="A347" s="15" t="n"/>
      <c r="B347" s="14" t="n"/>
      <c r="C347" s="14" t="n"/>
      <c r="D347" s="14" t="n"/>
      <c r="E347" s="7" t="n"/>
      <c r="F347" s="14" t="n"/>
      <c r="G347" s="9">
        <f>IF(F347="","",IF(UPPER(F347)="W",IF(D347&gt;0,E347*D347/100,E347*100/ABS(D347)),IF(UPPER(F347)="L",-E347,0)))</f>
        <v/>
      </c>
      <c r="H347" s="12">
        <f>IF(G347="","",G347/Settings!$B$6)</f>
        <v/>
      </c>
      <c r="I347" s="9">
        <f>IF(F347="","",Settings!$B$4+SUM($G$4:G347))</f>
        <v/>
      </c>
      <c r="J347" s="9">
        <f>IF(I347="","",MAX(Settings!$B$4,MAX($I$4:I347)))</f>
        <v/>
      </c>
      <c r="K347" s="11">
        <f>IF(I347="","",(J347-I347)/J347)</f>
        <v/>
      </c>
    </row>
    <row r="348">
      <c r="A348" s="15" t="n"/>
      <c r="B348" s="14" t="n"/>
      <c r="C348" s="14" t="n"/>
      <c r="D348" s="14" t="n"/>
      <c r="E348" s="7" t="n"/>
      <c r="F348" s="14" t="n"/>
      <c r="G348" s="9">
        <f>IF(F348="","",IF(UPPER(F348)="W",IF(D348&gt;0,E348*D348/100,E348*100/ABS(D348)),IF(UPPER(F348)="L",-E348,0)))</f>
        <v/>
      </c>
      <c r="H348" s="12">
        <f>IF(G348="","",G348/Settings!$B$6)</f>
        <v/>
      </c>
      <c r="I348" s="9">
        <f>IF(F348="","",Settings!$B$4+SUM($G$4:G348))</f>
        <v/>
      </c>
      <c r="J348" s="9">
        <f>IF(I348="","",MAX(Settings!$B$4,MAX($I$4:I348)))</f>
        <v/>
      </c>
      <c r="K348" s="11">
        <f>IF(I348="","",(J348-I348)/J348)</f>
        <v/>
      </c>
    </row>
    <row r="349">
      <c r="A349" s="15" t="n"/>
      <c r="B349" s="14" t="n"/>
      <c r="C349" s="14" t="n"/>
      <c r="D349" s="14" t="n"/>
      <c r="E349" s="7" t="n"/>
      <c r="F349" s="14" t="n"/>
      <c r="G349" s="9">
        <f>IF(F349="","",IF(UPPER(F349)="W",IF(D349&gt;0,E349*D349/100,E349*100/ABS(D349)),IF(UPPER(F349)="L",-E349,0)))</f>
        <v/>
      </c>
      <c r="H349" s="12">
        <f>IF(G349="","",G349/Settings!$B$6)</f>
        <v/>
      </c>
      <c r="I349" s="9">
        <f>IF(F349="","",Settings!$B$4+SUM($G$4:G349))</f>
        <v/>
      </c>
      <c r="J349" s="9">
        <f>IF(I349="","",MAX(Settings!$B$4,MAX($I$4:I349)))</f>
        <v/>
      </c>
      <c r="K349" s="11">
        <f>IF(I349="","",(J349-I349)/J349)</f>
        <v/>
      </c>
    </row>
    <row r="350">
      <c r="A350" s="15" t="n"/>
      <c r="B350" s="14" t="n"/>
      <c r="C350" s="14" t="n"/>
      <c r="D350" s="14" t="n"/>
      <c r="E350" s="7" t="n"/>
      <c r="F350" s="14" t="n"/>
      <c r="G350" s="9">
        <f>IF(F350="","",IF(UPPER(F350)="W",IF(D350&gt;0,E350*D350/100,E350*100/ABS(D350)),IF(UPPER(F350)="L",-E350,0)))</f>
        <v/>
      </c>
      <c r="H350" s="12">
        <f>IF(G350="","",G350/Settings!$B$6)</f>
        <v/>
      </c>
      <c r="I350" s="9">
        <f>IF(F350="","",Settings!$B$4+SUM($G$4:G350))</f>
        <v/>
      </c>
      <c r="J350" s="9">
        <f>IF(I350="","",MAX(Settings!$B$4,MAX($I$4:I350)))</f>
        <v/>
      </c>
      <c r="K350" s="11">
        <f>IF(I350="","",(J350-I350)/J350)</f>
        <v/>
      </c>
    </row>
    <row r="351">
      <c r="A351" s="15" t="n"/>
      <c r="B351" s="14" t="n"/>
      <c r="C351" s="14" t="n"/>
      <c r="D351" s="14" t="n"/>
      <c r="E351" s="7" t="n"/>
      <c r="F351" s="14" t="n"/>
      <c r="G351" s="9">
        <f>IF(F351="","",IF(UPPER(F351)="W",IF(D351&gt;0,E351*D351/100,E351*100/ABS(D351)),IF(UPPER(F351)="L",-E351,0)))</f>
        <v/>
      </c>
      <c r="H351" s="12">
        <f>IF(G351="","",G351/Settings!$B$6)</f>
        <v/>
      </c>
      <c r="I351" s="9">
        <f>IF(F351="","",Settings!$B$4+SUM($G$4:G351))</f>
        <v/>
      </c>
      <c r="J351" s="9">
        <f>IF(I351="","",MAX(Settings!$B$4,MAX($I$4:I351)))</f>
        <v/>
      </c>
      <c r="K351" s="11">
        <f>IF(I351="","",(J351-I351)/J351)</f>
        <v/>
      </c>
    </row>
    <row r="352">
      <c r="A352" s="15" t="n"/>
      <c r="B352" s="14" t="n"/>
      <c r="C352" s="14" t="n"/>
      <c r="D352" s="14" t="n"/>
      <c r="E352" s="7" t="n"/>
      <c r="F352" s="14" t="n"/>
      <c r="G352" s="9">
        <f>IF(F352="","",IF(UPPER(F352)="W",IF(D352&gt;0,E352*D352/100,E352*100/ABS(D352)),IF(UPPER(F352)="L",-E352,0)))</f>
        <v/>
      </c>
      <c r="H352" s="12">
        <f>IF(G352="","",G352/Settings!$B$6)</f>
        <v/>
      </c>
      <c r="I352" s="9">
        <f>IF(F352="","",Settings!$B$4+SUM($G$4:G352))</f>
        <v/>
      </c>
      <c r="J352" s="9">
        <f>IF(I352="","",MAX(Settings!$B$4,MAX($I$4:I352)))</f>
        <v/>
      </c>
      <c r="K352" s="11">
        <f>IF(I352="","",(J352-I352)/J352)</f>
        <v/>
      </c>
    </row>
    <row r="353">
      <c r="A353" s="15" t="n"/>
      <c r="B353" s="14" t="n"/>
      <c r="C353" s="14" t="n"/>
      <c r="D353" s="14" t="n"/>
      <c r="E353" s="7" t="n"/>
      <c r="F353" s="14" t="n"/>
      <c r="G353" s="9">
        <f>IF(F353="","",IF(UPPER(F353)="W",IF(D353&gt;0,E353*D353/100,E353*100/ABS(D353)),IF(UPPER(F353)="L",-E353,0)))</f>
        <v/>
      </c>
      <c r="H353" s="12">
        <f>IF(G353="","",G353/Settings!$B$6)</f>
        <v/>
      </c>
      <c r="I353" s="9">
        <f>IF(F353="","",Settings!$B$4+SUM($G$4:G353))</f>
        <v/>
      </c>
      <c r="J353" s="9">
        <f>IF(I353="","",MAX(Settings!$B$4,MAX($I$4:I353)))</f>
        <v/>
      </c>
      <c r="K353" s="11">
        <f>IF(I353="","",(J353-I353)/J353)</f>
        <v/>
      </c>
    </row>
    <row r="354">
      <c r="A354" s="15" t="n"/>
      <c r="B354" s="14" t="n"/>
      <c r="C354" s="14" t="n"/>
      <c r="D354" s="14" t="n"/>
      <c r="E354" s="7" t="n"/>
      <c r="F354" s="14" t="n"/>
      <c r="G354" s="9">
        <f>IF(F354="","",IF(UPPER(F354)="W",IF(D354&gt;0,E354*D354/100,E354*100/ABS(D354)),IF(UPPER(F354)="L",-E354,0)))</f>
        <v/>
      </c>
      <c r="H354" s="12">
        <f>IF(G354="","",G354/Settings!$B$6)</f>
        <v/>
      </c>
      <c r="I354" s="9">
        <f>IF(F354="","",Settings!$B$4+SUM($G$4:G354))</f>
        <v/>
      </c>
      <c r="J354" s="9">
        <f>IF(I354="","",MAX(Settings!$B$4,MAX($I$4:I354)))</f>
        <v/>
      </c>
      <c r="K354" s="11">
        <f>IF(I354="","",(J354-I354)/J354)</f>
        <v/>
      </c>
    </row>
    <row r="355">
      <c r="A355" s="15" t="n"/>
      <c r="B355" s="14" t="n"/>
      <c r="C355" s="14" t="n"/>
      <c r="D355" s="14" t="n"/>
      <c r="E355" s="7" t="n"/>
      <c r="F355" s="14" t="n"/>
      <c r="G355" s="9">
        <f>IF(F355="","",IF(UPPER(F355)="W",IF(D355&gt;0,E355*D355/100,E355*100/ABS(D355)),IF(UPPER(F355)="L",-E355,0)))</f>
        <v/>
      </c>
      <c r="H355" s="12">
        <f>IF(G355="","",G355/Settings!$B$6)</f>
        <v/>
      </c>
      <c r="I355" s="9">
        <f>IF(F355="","",Settings!$B$4+SUM($G$4:G355))</f>
        <v/>
      </c>
      <c r="J355" s="9">
        <f>IF(I355="","",MAX(Settings!$B$4,MAX($I$4:I355)))</f>
        <v/>
      </c>
      <c r="K355" s="11">
        <f>IF(I355="","",(J355-I355)/J355)</f>
        <v/>
      </c>
    </row>
    <row r="356">
      <c r="A356" s="15" t="n"/>
      <c r="B356" s="14" t="n"/>
      <c r="C356" s="14" t="n"/>
      <c r="D356" s="14" t="n"/>
      <c r="E356" s="7" t="n"/>
      <c r="F356" s="14" t="n"/>
      <c r="G356" s="9">
        <f>IF(F356="","",IF(UPPER(F356)="W",IF(D356&gt;0,E356*D356/100,E356*100/ABS(D356)),IF(UPPER(F356)="L",-E356,0)))</f>
        <v/>
      </c>
      <c r="H356" s="12">
        <f>IF(G356="","",G356/Settings!$B$6)</f>
        <v/>
      </c>
      <c r="I356" s="9">
        <f>IF(F356="","",Settings!$B$4+SUM($G$4:G356))</f>
        <v/>
      </c>
      <c r="J356" s="9">
        <f>IF(I356="","",MAX(Settings!$B$4,MAX($I$4:I356)))</f>
        <v/>
      </c>
      <c r="K356" s="11">
        <f>IF(I356="","",(J356-I356)/J356)</f>
        <v/>
      </c>
    </row>
    <row r="357">
      <c r="A357" s="15" t="n"/>
      <c r="B357" s="14" t="n"/>
      <c r="C357" s="14" t="n"/>
      <c r="D357" s="14" t="n"/>
      <c r="E357" s="7" t="n"/>
      <c r="F357" s="14" t="n"/>
      <c r="G357" s="9">
        <f>IF(F357="","",IF(UPPER(F357)="W",IF(D357&gt;0,E357*D357/100,E357*100/ABS(D357)),IF(UPPER(F357)="L",-E357,0)))</f>
        <v/>
      </c>
      <c r="H357" s="12">
        <f>IF(G357="","",G357/Settings!$B$6)</f>
        <v/>
      </c>
      <c r="I357" s="9">
        <f>IF(F357="","",Settings!$B$4+SUM($G$4:G357))</f>
        <v/>
      </c>
      <c r="J357" s="9">
        <f>IF(I357="","",MAX(Settings!$B$4,MAX($I$4:I357)))</f>
        <v/>
      </c>
      <c r="K357" s="11">
        <f>IF(I357="","",(J357-I357)/J357)</f>
        <v/>
      </c>
    </row>
    <row r="358">
      <c r="A358" s="15" t="n"/>
      <c r="B358" s="14" t="n"/>
      <c r="C358" s="14" t="n"/>
      <c r="D358" s="14" t="n"/>
      <c r="E358" s="7" t="n"/>
      <c r="F358" s="14" t="n"/>
      <c r="G358" s="9">
        <f>IF(F358="","",IF(UPPER(F358)="W",IF(D358&gt;0,E358*D358/100,E358*100/ABS(D358)),IF(UPPER(F358)="L",-E358,0)))</f>
        <v/>
      </c>
      <c r="H358" s="12">
        <f>IF(G358="","",G358/Settings!$B$6)</f>
        <v/>
      </c>
      <c r="I358" s="9">
        <f>IF(F358="","",Settings!$B$4+SUM($G$4:G358))</f>
        <v/>
      </c>
      <c r="J358" s="9">
        <f>IF(I358="","",MAX(Settings!$B$4,MAX($I$4:I358)))</f>
        <v/>
      </c>
      <c r="K358" s="11">
        <f>IF(I358="","",(J358-I358)/J358)</f>
        <v/>
      </c>
    </row>
    <row r="359">
      <c r="A359" s="15" t="n"/>
      <c r="B359" s="14" t="n"/>
      <c r="C359" s="14" t="n"/>
      <c r="D359" s="14" t="n"/>
      <c r="E359" s="7" t="n"/>
      <c r="F359" s="14" t="n"/>
      <c r="G359" s="9">
        <f>IF(F359="","",IF(UPPER(F359)="W",IF(D359&gt;0,E359*D359/100,E359*100/ABS(D359)),IF(UPPER(F359)="L",-E359,0)))</f>
        <v/>
      </c>
      <c r="H359" s="12">
        <f>IF(G359="","",G359/Settings!$B$6)</f>
        <v/>
      </c>
      <c r="I359" s="9">
        <f>IF(F359="","",Settings!$B$4+SUM($G$4:G359))</f>
        <v/>
      </c>
      <c r="J359" s="9">
        <f>IF(I359="","",MAX(Settings!$B$4,MAX($I$4:I359)))</f>
        <v/>
      </c>
      <c r="K359" s="11">
        <f>IF(I359="","",(J359-I359)/J359)</f>
        <v/>
      </c>
    </row>
    <row r="360">
      <c r="A360" s="15" t="n"/>
      <c r="B360" s="14" t="n"/>
      <c r="C360" s="14" t="n"/>
      <c r="D360" s="14" t="n"/>
      <c r="E360" s="7" t="n"/>
      <c r="F360" s="14" t="n"/>
      <c r="G360" s="9">
        <f>IF(F360="","",IF(UPPER(F360)="W",IF(D360&gt;0,E360*D360/100,E360*100/ABS(D360)),IF(UPPER(F360)="L",-E360,0)))</f>
        <v/>
      </c>
      <c r="H360" s="12">
        <f>IF(G360="","",G360/Settings!$B$6)</f>
        <v/>
      </c>
      <c r="I360" s="9">
        <f>IF(F360="","",Settings!$B$4+SUM($G$4:G360))</f>
        <v/>
      </c>
      <c r="J360" s="9">
        <f>IF(I360="","",MAX(Settings!$B$4,MAX($I$4:I360)))</f>
        <v/>
      </c>
      <c r="K360" s="11">
        <f>IF(I360="","",(J360-I360)/J360)</f>
        <v/>
      </c>
    </row>
    <row r="361">
      <c r="A361" s="15" t="n"/>
      <c r="B361" s="14" t="n"/>
      <c r="C361" s="14" t="n"/>
      <c r="D361" s="14" t="n"/>
      <c r="E361" s="7" t="n"/>
      <c r="F361" s="14" t="n"/>
      <c r="G361" s="9">
        <f>IF(F361="","",IF(UPPER(F361)="W",IF(D361&gt;0,E361*D361/100,E361*100/ABS(D361)),IF(UPPER(F361)="L",-E361,0)))</f>
        <v/>
      </c>
      <c r="H361" s="12">
        <f>IF(G361="","",G361/Settings!$B$6)</f>
        <v/>
      </c>
      <c r="I361" s="9">
        <f>IF(F361="","",Settings!$B$4+SUM($G$4:G361))</f>
        <v/>
      </c>
      <c r="J361" s="9">
        <f>IF(I361="","",MAX(Settings!$B$4,MAX($I$4:I361)))</f>
        <v/>
      </c>
      <c r="K361" s="11">
        <f>IF(I361="","",(J361-I361)/J361)</f>
        <v/>
      </c>
    </row>
    <row r="362">
      <c r="A362" s="15" t="n"/>
      <c r="B362" s="14" t="n"/>
      <c r="C362" s="14" t="n"/>
      <c r="D362" s="14" t="n"/>
      <c r="E362" s="7" t="n"/>
      <c r="F362" s="14" t="n"/>
      <c r="G362" s="9">
        <f>IF(F362="","",IF(UPPER(F362)="W",IF(D362&gt;0,E362*D362/100,E362*100/ABS(D362)),IF(UPPER(F362)="L",-E362,0)))</f>
        <v/>
      </c>
      <c r="H362" s="12">
        <f>IF(G362="","",G362/Settings!$B$6)</f>
        <v/>
      </c>
      <c r="I362" s="9">
        <f>IF(F362="","",Settings!$B$4+SUM($G$4:G362))</f>
        <v/>
      </c>
      <c r="J362" s="9">
        <f>IF(I362="","",MAX(Settings!$B$4,MAX($I$4:I362)))</f>
        <v/>
      </c>
      <c r="K362" s="11">
        <f>IF(I362="","",(J362-I362)/J362)</f>
        <v/>
      </c>
    </row>
    <row r="363">
      <c r="A363" s="15" t="n"/>
      <c r="B363" s="14" t="n"/>
      <c r="C363" s="14" t="n"/>
      <c r="D363" s="14" t="n"/>
      <c r="E363" s="7" t="n"/>
      <c r="F363" s="14" t="n"/>
      <c r="G363" s="9">
        <f>IF(F363="","",IF(UPPER(F363)="W",IF(D363&gt;0,E363*D363/100,E363*100/ABS(D363)),IF(UPPER(F363)="L",-E363,0)))</f>
        <v/>
      </c>
      <c r="H363" s="12">
        <f>IF(G363="","",G363/Settings!$B$6)</f>
        <v/>
      </c>
      <c r="I363" s="9">
        <f>IF(F363="","",Settings!$B$4+SUM($G$4:G363))</f>
        <v/>
      </c>
      <c r="J363" s="9">
        <f>IF(I363="","",MAX(Settings!$B$4,MAX($I$4:I363)))</f>
        <v/>
      </c>
      <c r="K363" s="11">
        <f>IF(I363="","",(J363-I363)/J363)</f>
        <v/>
      </c>
    </row>
    <row r="364">
      <c r="A364" s="15" t="n"/>
      <c r="B364" s="14" t="n"/>
      <c r="C364" s="14" t="n"/>
      <c r="D364" s="14" t="n"/>
      <c r="E364" s="7" t="n"/>
      <c r="F364" s="14" t="n"/>
      <c r="G364" s="9">
        <f>IF(F364="","",IF(UPPER(F364)="W",IF(D364&gt;0,E364*D364/100,E364*100/ABS(D364)),IF(UPPER(F364)="L",-E364,0)))</f>
        <v/>
      </c>
      <c r="H364" s="12">
        <f>IF(G364="","",G364/Settings!$B$6)</f>
        <v/>
      </c>
      <c r="I364" s="9">
        <f>IF(F364="","",Settings!$B$4+SUM($G$4:G364))</f>
        <v/>
      </c>
      <c r="J364" s="9">
        <f>IF(I364="","",MAX(Settings!$B$4,MAX($I$4:I364)))</f>
        <v/>
      </c>
      <c r="K364" s="11">
        <f>IF(I364="","",(J364-I364)/J364)</f>
        <v/>
      </c>
    </row>
    <row r="365">
      <c r="A365" s="15" t="n"/>
      <c r="B365" s="14" t="n"/>
      <c r="C365" s="14" t="n"/>
      <c r="D365" s="14" t="n"/>
      <c r="E365" s="7" t="n"/>
      <c r="F365" s="14" t="n"/>
      <c r="G365" s="9">
        <f>IF(F365="","",IF(UPPER(F365)="W",IF(D365&gt;0,E365*D365/100,E365*100/ABS(D365)),IF(UPPER(F365)="L",-E365,0)))</f>
        <v/>
      </c>
      <c r="H365" s="12">
        <f>IF(G365="","",G365/Settings!$B$6)</f>
        <v/>
      </c>
      <c r="I365" s="9">
        <f>IF(F365="","",Settings!$B$4+SUM($G$4:G365))</f>
        <v/>
      </c>
      <c r="J365" s="9">
        <f>IF(I365="","",MAX(Settings!$B$4,MAX($I$4:I365)))</f>
        <v/>
      </c>
      <c r="K365" s="11">
        <f>IF(I365="","",(J365-I365)/J365)</f>
        <v/>
      </c>
    </row>
    <row r="366">
      <c r="A366" s="15" t="n"/>
      <c r="B366" s="14" t="n"/>
      <c r="C366" s="14" t="n"/>
      <c r="D366" s="14" t="n"/>
      <c r="E366" s="7" t="n"/>
      <c r="F366" s="14" t="n"/>
      <c r="G366" s="9">
        <f>IF(F366="","",IF(UPPER(F366)="W",IF(D366&gt;0,E366*D366/100,E366*100/ABS(D366)),IF(UPPER(F366)="L",-E366,0)))</f>
        <v/>
      </c>
      <c r="H366" s="12">
        <f>IF(G366="","",G366/Settings!$B$6)</f>
        <v/>
      </c>
      <c r="I366" s="9">
        <f>IF(F366="","",Settings!$B$4+SUM($G$4:G366))</f>
        <v/>
      </c>
      <c r="J366" s="9">
        <f>IF(I366="","",MAX(Settings!$B$4,MAX($I$4:I366)))</f>
        <v/>
      </c>
      <c r="K366" s="11">
        <f>IF(I366="","",(J366-I366)/J366)</f>
        <v/>
      </c>
    </row>
    <row r="367">
      <c r="A367" s="15" t="n"/>
      <c r="B367" s="14" t="n"/>
      <c r="C367" s="14" t="n"/>
      <c r="D367" s="14" t="n"/>
      <c r="E367" s="7" t="n"/>
      <c r="F367" s="14" t="n"/>
      <c r="G367" s="9">
        <f>IF(F367="","",IF(UPPER(F367)="W",IF(D367&gt;0,E367*D367/100,E367*100/ABS(D367)),IF(UPPER(F367)="L",-E367,0)))</f>
        <v/>
      </c>
      <c r="H367" s="12">
        <f>IF(G367="","",G367/Settings!$B$6)</f>
        <v/>
      </c>
      <c r="I367" s="9">
        <f>IF(F367="","",Settings!$B$4+SUM($G$4:G367))</f>
        <v/>
      </c>
      <c r="J367" s="9">
        <f>IF(I367="","",MAX(Settings!$B$4,MAX($I$4:I367)))</f>
        <v/>
      </c>
      <c r="K367" s="11">
        <f>IF(I367="","",(J367-I367)/J367)</f>
        <v/>
      </c>
    </row>
    <row r="368">
      <c r="A368" s="15" t="n"/>
      <c r="B368" s="14" t="n"/>
      <c r="C368" s="14" t="n"/>
      <c r="D368" s="14" t="n"/>
      <c r="E368" s="7" t="n"/>
      <c r="F368" s="14" t="n"/>
      <c r="G368" s="9">
        <f>IF(F368="","",IF(UPPER(F368)="W",IF(D368&gt;0,E368*D368/100,E368*100/ABS(D368)),IF(UPPER(F368)="L",-E368,0)))</f>
        <v/>
      </c>
      <c r="H368" s="12">
        <f>IF(G368="","",G368/Settings!$B$6)</f>
        <v/>
      </c>
      <c r="I368" s="9">
        <f>IF(F368="","",Settings!$B$4+SUM($G$4:G368))</f>
        <v/>
      </c>
      <c r="J368" s="9">
        <f>IF(I368="","",MAX(Settings!$B$4,MAX($I$4:I368)))</f>
        <v/>
      </c>
      <c r="K368" s="11">
        <f>IF(I368="","",(J368-I368)/J368)</f>
        <v/>
      </c>
    </row>
    <row r="369">
      <c r="A369" s="15" t="n"/>
      <c r="B369" s="14" t="n"/>
      <c r="C369" s="14" t="n"/>
      <c r="D369" s="14" t="n"/>
      <c r="E369" s="7" t="n"/>
      <c r="F369" s="14" t="n"/>
      <c r="G369" s="9">
        <f>IF(F369="","",IF(UPPER(F369)="W",IF(D369&gt;0,E369*D369/100,E369*100/ABS(D369)),IF(UPPER(F369)="L",-E369,0)))</f>
        <v/>
      </c>
      <c r="H369" s="12">
        <f>IF(G369="","",G369/Settings!$B$6)</f>
        <v/>
      </c>
      <c r="I369" s="9">
        <f>IF(F369="","",Settings!$B$4+SUM($G$4:G369))</f>
        <v/>
      </c>
      <c r="J369" s="9">
        <f>IF(I369="","",MAX(Settings!$B$4,MAX($I$4:I369)))</f>
        <v/>
      </c>
      <c r="K369" s="11">
        <f>IF(I369="","",(J369-I369)/J369)</f>
        <v/>
      </c>
    </row>
    <row r="370">
      <c r="A370" s="15" t="n"/>
      <c r="B370" s="14" t="n"/>
      <c r="C370" s="14" t="n"/>
      <c r="D370" s="14" t="n"/>
      <c r="E370" s="7" t="n"/>
      <c r="F370" s="14" t="n"/>
      <c r="G370" s="9">
        <f>IF(F370="","",IF(UPPER(F370)="W",IF(D370&gt;0,E370*D370/100,E370*100/ABS(D370)),IF(UPPER(F370)="L",-E370,0)))</f>
        <v/>
      </c>
      <c r="H370" s="12">
        <f>IF(G370="","",G370/Settings!$B$6)</f>
        <v/>
      </c>
      <c r="I370" s="9">
        <f>IF(F370="","",Settings!$B$4+SUM($G$4:G370))</f>
        <v/>
      </c>
      <c r="J370" s="9">
        <f>IF(I370="","",MAX(Settings!$B$4,MAX($I$4:I370)))</f>
        <v/>
      </c>
      <c r="K370" s="11">
        <f>IF(I370="","",(J370-I370)/J370)</f>
        <v/>
      </c>
    </row>
    <row r="371">
      <c r="A371" s="15" t="n"/>
      <c r="B371" s="14" t="n"/>
      <c r="C371" s="14" t="n"/>
      <c r="D371" s="14" t="n"/>
      <c r="E371" s="7" t="n"/>
      <c r="F371" s="14" t="n"/>
      <c r="G371" s="9">
        <f>IF(F371="","",IF(UPPER(F371)="W",IF(D371&gt;0,E371*D371/100,E371*100/ABS(D371)),IF(UPPER(F371)="L",-E371,0)))</f>
        <v/>
      </c>
      <c r="H371" s="12">
        <f>IF(G371="","",G371/Settings!$B$6)</f>
        <v/>
      </c>
      <c r="I371" s="9">
        <f>IF(F371="","",Settings!$B$4+SUM($G$4:G371))</f>
        <v/>
      </c>
      <c r="J371" s="9">
        <f>IF(I371="","",MAX(Settings!$B$4,MAX($I$4:I371)))</f>
        <v/>
      </c>
      <c r="K371" s="11">
        <f>IF(I371="","",(J371-I371)/J371)</f>
        <v/>
      </c>
    </row>
    <row r="372">
      <c r="A372" s="15" t="n"/>
      <c r="B372" s="14" t="n"/>
      <c r="C372" s="14" t="n"/>
      <c r="D372" s="14" t="n"/>
      <c r="E372" s="7" t="n"/>
      <c r="F372" s="14" t="n"/>
      <c r="G372" s="9">
        <f>IF(F372="","",IF(UPPER(F372)="W",IF(D372&gt;0,E372*D372/100,E372*100/ABS(D372)),IF(UPPER(F372)="L",-E372,0)))</f>
        <v/>
      </c>
      <c r="H372" s="12">
        <f>IF(G372="","",G372/Settings!$B$6)</f>
        <v/>
      </c>
      <c r="I372" s="9">
        <f>IF(F372="","",Settings!$B$4+SUM($G$4:G372))</f>
        <v/>
      </c>
      <c r="J372" s="9">
        <f>IF(I372="","",MAX(Settings!$B$4,MAX($I$4:I372)))</f>
        <v/>
      </c>
      <c r="K372" s="11">
        <f>IF(I372="","",(J372-I372)/J372)</f>
        <v/>
      </c>
    </row>
    <row r="373">
      <c r="A373" s="15" t="n"/>
      <c r="B373" s="14" t="n"/>
      <c r="C373" s="14" t="n"/>
      <c r="D373" s="14" t="n"/>
      <c r="E373" s="7" t="n"/>
      <c r="F373" s="14" t="n"/>
      <c r="G373" s="9">
        <f>IF(F373="","",IF(UPPER(F373)="W",IF(D373&gt;0,E373*D373/100,E373*100/ABS(D373)),IF(UPPER(F373)="L",-E373,0)))</f>
        <v/>
      </c>
      <c r="H373" s="12">
        <f>IF(G373="","",G373/Settings!$B$6)</f>
        <v/>
      </c>
      <c r="I373" s="9">
        <f>IF(F373="","",Settings!$B$4+SUM($G$4:G373))</f>
        <v/>
      </c>
      <c r="J373" s="9">
        <f>IF(I373="","",MAX(Settings!$B$4,MAX($I$4:I373)))</f>
        <v/>
      </c>
      <c r="K373" s="11">
        <f>IF(I373="","",(J373-I373)/J373)</f>
        <v/>
      </c>
    </row>
    <row r="374">
      <c r="A374" s="15" t="n"/>
      <c r="B374" s="14" t="n"/>
      <c r="C374" s="14" t="n"/>
      <c r="D374" s="14" t="n"/>
      <c r="E374" s="7" t="n"/>
      <c r="F374" s="14" t="n"/>
      <c r="G374" s="9">
        <f>IF(F374="","",IF(UPPER(F374)="W",IF(D374&gt;0,E374*D374/100,E374*100/ABS(D374)),IF(UPPER(F374)="L",-E374,0)))</f>
        <v/>
      </c>
      <c r="H374" s="12">
        <f>IF(G374="","",G374/Settings!$B$6)</f>
        <v/>
      </c>
      <c r="I374" s="9">
        <f>IF(F374="","",Settings!$B$4+SUM($G$4:G374))</f>
        <v/>
      </c>
      <c r="J374" s="9">
        <f>IF(I374="","",MAX(Settings!$B$4,MAX($I$4:I374)))</f>
        <v/>
      </c>
      <c r="K374" s="11">
        <f>IF(I374="","",(J374-I374)/J374)</f>
        <v/>
      </c>
    </row>
    <row r="375">
      <c r="A375" s="15" t="n"/>
      <c r="B375" s="14" t="n"/>
      <c r="C375" s="14" t="n"/>
      <c r="D375" s="14" t="n"/>
      <c r="E375" s="7" t="n"/>
      <c r="F375" s="14" t="n"/>
      <c r="G375" s="9">
        <f>IF(F375="","",IF(UPPER(F375)="W",IF(D375&gt;0,E375*D375/100,E375*100/ABS(D375)),IF(UPPER(F375)="L",-E375,0)))</f>
        <v/>
      </c>
      <c r="H375" s="12">
        <f>IF(G375="","",G375/Settings!$B$6)</f>
        <v/>
      </c>
      <c r="I375" s="9">
        <f>IF(F375="","",Settings!$B$4+SUM($G$4:G375))</f>
        <v/>
      </c>
      <c r="J375" s="9">
        <f>IF(I375="","",MAX(Settings!$B$4,MAX($I$4:I375)))</f>
        <v/>
      </c>
      <c r="K375" s="11">
        <f>IF(I375="","",(J375-I375)/J375)</f>
        <v/>
      </c>
    </row>
    <row r="376">
      <c r="A376" s="15" t="n"/>
      <c r="B376" s="14" t="n"/>
      <c r="C376" s="14" t="n"/>
      <c r="D376" s="14" t="n"/>
      <c r="E376" s="7" t="n"/>
      <c r="F376" s="14" t="n"/>
      <c r="G376" s="9">
        <f>IF(F376="","",IF(UPPER(F376)="W",IF(D376&gt;0,E376*D376/100,E376*100/ABS(D376)),IF(UPPER(F376)="L",-E376,0)))</f>
        <v/>
      </c>
      <c r="H376" s="12">
        <f>IF(G376="","",G376/Settings!$B$6)</f>
        <v/>
      </c>
      <c r="I376" s="9">
        <f>IF(F376="","",Settings!$B$4+SUM($G$4:G376))</f>
        <v/>
      </c>
      <c r="J376" s="9">
        <f>IF(I376="","",MAX(Settings!$B$4,MAX($I$4:I376)))</f>
        <v/>
      </c>
      <c r="K376" s="11">
        <f>IF(I376="","",(J376-I376)/J376)</f>
        <v/>
      </c>
    </row>
    <row r="377">
      <c r="A377" s="15" t="n"/>
      <c r="B377" s="14" t="n"/>
      <c r="C377" s="14" t="n"/>
      <c r="D377" s="14" t="n"/>
      <c r="E377" s="7" t="n"/>
      <c r="F377" s="14" t="n"/>
      <c r="G377" s="9">
        <f>IF(F377="","",IF(UPPER(F377)="W",IF(D377&gt;0,E377*D377/100,E377*100/ABS(D377)),IF(UPPER(F377)="L",-E377,0)))</f>
        <v/>
      </c>
      <c r="H377" s="12">
        <f>IF(G377="","",G377/Settings!$B$6)</f>
        <v/>
      </c>
      <c r="I377" s="9">
        <f>IF(F377="","",Settings!$B$4+SUM($G$4:G377))</f>
        <v/>
      </c>
      <c r="J377" s="9">
        <f>IF(I377="","",MAX(Settings!$B$4,MAX($I$4:I377)))</f>
        <v/>
      </c>
      <c r="K377" s="11">
        <f>IF(I377="","",(J377-I377)/J377)</f>
        <v/>
      </c>
    </row>
    <row r="378">
      <c r="A378" s="15" t="n"/>
      <c r="B378" s="14" t="n"/>
      <c r="C378" s="14" t="n"/>
      <c r="D378" s="14" t="n"/>
      <c r="E378" s="7" t="n"/>
      <c r="F378" s="14" t="n"/>
      <c r="G378" s="9">
        <f>IF(F378="","",IF(UPPER(F378)="W",IF(D378&gt;0,E378*D378/100,E378*100/ABS(D378)),IF(UPPER(F378)="L",-E378,0)))</f>
        <v/>
      </c>
      <c r="H378" s="12">
        <f>IF(G378="","",G378/Settings!$B$6)</f>
        <v/>
      </c>
      <c r="I378" s="9">
        <f>IF(F378="","",Settings!$B$4+SUM($G$4:G378))</f>
        <v/>
      </c>
      <c r="J378" s="9">
        <f>IF(I378="","",MAX(Settings!$B$4,MAX($I$4:I378)))</f>
        <v/>
      </c>
      <c r="K378" s="11">
        <f>IF(I378="","",(J378-I378)/J378)</f>
        <v/>
      </c>
    </row>
    <row r="379">
      <c r="A379" s="15" t="n"/>
      <c r="B379" s="14" t="n"/>
      <c r="C379" s="14" t="n"/>
      <c r="D379" s="14" t="n"/>
      <c r="E379" s="7" t="n"/>
      <c r="F379" s="14" t="n"/>
      <c r="G379" s="9">
        <f>IF(F379="","",IF(UPPER(F379)="W",IF(D379&gt;0,E379*D379/100,E379*100/ABS(D379)),IF(UPPER(F379)="L",-E379,0)))</f>
        <v/>
      </c>
      <c r="H379" s="12">
        <f>IF(G379="","",G379/Settings!$B$6)</f>
        <v/>
      </c>
      <c r="I379" s="9">
        <f>IF(F379="","",Settings!$B$4+SUM($G$4:G379))</f>
        <v/>
      </c>
      <c r="J379" s="9">
        <f>IF(I379="","",MAX(Settings!$B$4,MAX($I$4:I379)))</f>
        <v/>
      </c>
      <c r="K379" s="11">
        <f>IF(I379="","",(J379-I379)/J379)</f>
        <v/>
      </c>
    </row>
    <row r="380">
      <c r="A380" s="15" t="n"/>
      <c r="B380" s="14" t="n"/>
      <c r="C380" s="14" t="n"/>
      <c r="D380" s="14" t="n"/>
      <c r="E380" s="7" t="n"/>
      <c r="F380" s="14" t="n"/>
      <c r="G380" s="9">
        <f>IF(F380="","",IF(UPPER(F380)="W",IF(D380&gt;0,E380*D380/100,E380*100/ABS(D380)),IF(UPPER(F380)="L",-E380,0)))</f>
        <v/>
      </c>
      <c r="H380" s="12">
        <f>IF(G380="","",G380/Settings!$B$6)</f>
        <v/>
      </c>
      <c r="I380" s="9">
        <f>IF(F380="","",Settings!$B$4+SUM($G$4:G380))</f>
        <v/>
      </c>
      <c r="J380" s="9">
        <f>IF(I380="","",MAX(Settings!$B$4,MAX($I$4:I380)))</f>
        <v/>
      </c>
      <c r="K380" s="11">
        <f>IF(I380="","",(J380-I380)/J380)</f>
        <v/>
      </c>
    </row>
    <row r="381">
      <c r="A381" s="15" t="n"/>
      <c r="B381" s="14" t="n"/>
      <c r="C381" s="14" t="n"/>
      <c r="D381" s="14" t="n"/>
      <c r="E381" s="7" t="n"/>
      <c r="F381" s="14" t="n"/>
      <c r="G381" s="9">
        <f>IF(F381="","",IF(UPPER(F381)="W",IF(D381&gt;0,E381*D381/100,E381*100/ABS(D381)),IF(UPPER(F381)="L",-E381,0)))</f>
        <v/>
      </c>
      <c r="H381" s="12">
        <f>IF(G381="","",G381/Settings!$B$6)</f>
        <v/>
      </c>
      <c r="I381" s="9">
        <f>IF(F381="","",Settings!$B$4+SUM($G$4:G381))</f>
        <v/>
      </c>
      <c r="J381" s="9">
        <f>IF(I381="","",MAX(Settings!$B$4,MAX($I$4:I381)))</f>
        <v/>
      </c>
      <c r="K381" s="11">
        <f>IF(I381="","",(J381-I381)/J381)</f>
        <v/>
      </c>
    </row>
    <row r="382">
      <c r="A382" s="15" t="n"/>
      <c r="B382" s="14" t="n"/>
      <c r="C382" s="14" t="n"/>
      <c r="D382" s="14" t="n"/>
      <c r="E382" s="7" t="n"/>
      <c r="F382" s="14" t="n"/>
      <c r="G382" s="9">
        <f>IF(F382="","",IF(UPPER(F382)="W",IF(D382&gt;0,E382*D382/100,E382*100/ABS(D382)),IF(UPPER(F382)="L",-E382,0)))</f>
        <v/>
      </c>
      <c r="H382" s="12">
        <f>IF(G382="","",G382/Settings!$B$6)</f>
        <v/>
      </c>
      <c r="I382" s="9">
        <f>IF(F382="","",Settings!$B$4+SUM($G$4:G382))</f>
        <v/>
      </c>
      <c r="J382" s="9">
        <f>IF(I382="","",MAX(Settings!$B$4,MAX($I$4:I382)))</f>
        <v/>
      </c>
      <c r="K382" s="11">
        <f>IF(I382="","",(J382-I382)/J382)</f>
        <v/>
      </c>
    </row>
    <row r="383">
      <c r="A383" s="15" t="n"/>
      <c r="B383" s="14" t="n"/>
      <c r="C383" s="14" t="n"/>
      <c r="D383" s="14" t="n"/>
      <c r="E383" s="7" t="n"/>
      <c r="F383" s="14" t="n"/>
      <c r="G383" s="9">
        <f>IF(F383="","",IF(UPPER(F383)="W",IF(D383&gt;0,E383*D383/100,E383*100/ABS(D383)),IF(UPPER(F383)="L",-E383,0)))</f>
        <v/>
      </c>
      <c r="H383" s="12">
        <f>IF(G383="","",G383/Settings!$B$6)</f>
        <v/>
      </c>
      <c r="I383" s="9">
        <f>IF(F383="","",Settings!$B$4+SUM($G$4:G383))</f>
        <v/>
      </c>
      <c r="J383" s="9">
        <f>IF(I383="","",MAX(Settings!$B$4,MAX($I$4:I383)))</f>
        <v/>
      </c>
      <c r="K383" s="11">
        <f>IF(I383="","",(J383-I383)/J383)</f>
        <v/>
      </c>
    </row>
    <row r="384">
      <c r="A384" s="15" t="n"/>
      <c r="B384" s="14" t="n"/>
      <c r="C384" s="14" t="n"/>
      <c r="D384" s="14" t="n"/>
      <c r="E384" s="7" t="n"/>
      <c r="F384" s="14" t="n"/>
      <c r="G384" s="9">
        <f>IF(F384="","",IF(UPPER(F384)="W",IF(D384&gt;0,E384*D384/100,E384*100/ABS(D384)),IF(UPPER(F384)="L",-E384,0)))</f>
        <v/>
      </c>
      <c r="H384" s="12">
        <f>IF(G384="","",G384/Settings!$B$6)</f>
        <v/>
      </c>
      <c r="I384" s="9">
        <f>IF(F384="","",Settings!$B$4+SUM($G$4:G384))</f>
        <v/>
      </c>
      <c r="J384" s="9">
        <f>IF(I384="","",MAX(Settings!$B$4,MAX($I$4:I384)))</f>
        <v/>
      </c>
      <c r="K384" s="11">
        <f>IF(I384="","",(J384-I384)/J384)</f>
        <v/>
      </c>
    </row>
    <row r="385">
      <c r="A385" s="15" t="n"/>
      <c r="B385" s="14" t="n"/>
      <c r="C385" s="14" t="n"/>
      <c r="D385" s="14" t="n"/>
      <c r="E385" s="7" t="n"/>
      <c r="F385" s="14" t="n"/>
      <c r="G385" s="9">
        <f>IF(F385="","",IF(UPPER(F385)="W",IF(D385&gt;0,E385*D385/100,E385*100/ABS(D385)),IF(UPPER(F385)="L",-E385,0)))</f>
        <v/>
      </c>
      <c r="H385" s="12">
        <f>IF(G385="","",G385/Settings!$B$6)</f>
        <v/>
      </c>
      <c r="I385" s="9">
        <f>IF(F385="","",Settings!$B$4+SUM($G$4:G385))</f>
        <v/>
      </c>
      <c r="J385" s="9">
        <f>IF(I385="","",MAX(Settings!$B$4,MAX($I$4:I385)))</f>
        <v/>
      </c>
      <c r="K385" s="11">
        <f>IF(I385="","",(J385-I385)/J385)</f>
        <v/>
      </c>
    </row>
    <row r="386">
      <c r="A386" s="15" t="n"/>
      <c r="B386" s="14" t="n"/>
      <c r="C386" s="14" t="n"/>
      <c r="D386" s="14" t="n"/>
      <c r="E386" s="7" t="n"/>
      <c r="F386" s="14" t="n"/>
      <c r="G386" s="9">
        <f>IF(F386="","",IF(UPPER(F386)="W",IF(D386&gt;0,E386*D386/100,E386*100/ABS(D386)),IF(UPPER(F386)="L",-E386,0)))</f>
        <v/>
      </c>
      <c r="H386" s="12">
        <f>IF(G386="","",G386/Settings!$B$6)</f>
        <v/>
      </c>
      <c r="I386" s="9">
        <f>IF(F386="","",Settings!$B$4+SUM($G$4:G386))</f>
        <v/>
      </c>
      <c r="J386" s="9">
        <f>IF(I386="","",MAX(Settings!$B$4,MAX($I$4:I386)))</f>
        <v/>
      </c>
      <c r="K386" s="11">
        <f>IF(I386="","",(J386-I386)/J386)</f>
        <v/>
      </c>
    </row>
    <row r="387">
      <c r="A387" s="15" t="n"/>
      <c r="B387" s="14" t="n"/>
      <c r="C387" s="14" t="n"/>
      <c r="D387" s="14" t="n"/>
      <c r="E387" s="7" t="n"/>
      <c r="F387" s="14" t="n"/>
      <c r="G387" s="9">
        <f>IF(F387="","",IF(UPPER(F387)="W",IF(D387&gt;0,E387*D387/100,E387*100/ABS(D387)),IF(UPPER(F387)="L",-E387,0)))</f>
        <v/>
      </c>
      <c r="H387" s="12">
        <f>IF(G387="","",G387/Settings!$B$6)</f>
        <v/>
      </c>
      <c r="I387" s="9">
        <f>IF(F387="","",Settings!$B$4+SUM($G$4:G387))</f>
        <v/>
      </c>
      <c r="J387" s="9">
        <f>IF(I387="","",MAX(Settings!$B$4,MAX($I$4:I387)))</f>
        <v/>
      </c>
      <c r="K387" s="11">
        <f>IF(I387="","",(J387-I387)/J387)</f>
        <v/>
      </c>
    </row>
    <row r="388">
      <c r="A388" s="15" t="n"/>
      <c r="B388" s="14" t="n"/>
      <c r="C388" s="14" t="n"/>
      <c r="D388" s="14" t="n"/>
      <c r="E388" s="7" t="n"/>
      <c r="F388" s="14" t="n"/>
      <c r="G388" s="9">
        <f>IF(F388="","",IF(UPPER(F388)="W",IF(D388&gt;0,E388*D388/100,E388*100/ABS(D388)),IF(UPPER(F388)="L",-E388,0)))</f>
        <v/>
      </c>
      <c r="H388" s="12">
        <f>IF(G388="","",G388/Settings!$B$6)</f>
        <v/>
      </c>
      <c r="I388" s="9">
        <f>IF(F388="","",Settings!$B$4+SUM($G$4:G388))</f>
        <v/>
      </c>
      <c r="J388" s="9">
        <f>IF(I388="","",MAX(Settings!$B$4,MAX($I$4:I388)))</f>
        <v/>
      </c>
      <c r="K388" s="11">
        <f>IF(I388="","",(J388-I388)/J388)</f>
        <v/>
      </c>
    </row>
    <row r="389">
      <c r="A389" s="15" t="n"/>
      <c r="B389" s="14" t="n"/>
      <c r="C389" s="14" t="n"/>
      <c r="D389" s="14" t="n"/>
      <c r="E389" s="7" t="n"/>
      <c r="F389" s="14" t="n"/>
      <c r="G389" s="9">
        <f>IF(F389="","",IF(UPPER(F389)="W",IF(D389&gt;0,E389*D389/100,E389*100/ABS(D389)),IF(UPPER(F389)="L",-E389,0)))</f>
        <v/>
      </c>
      <c r="H389" s="12">
        <f>IF(G389="","",G389/Settings!$B$6)</f>
        <v/>
      </c>
      <c r="I389" s="9">
        <f>IF(F389="","",Settings!$B$4+SUM($G$4:G389))</f>
        <v/>
      </c>
      <c r="J389" s="9">
        <f>IF(I389="","",MAX(Settings!$B$4,MAX($I$4:I389)))</f>
        <v/>
      </c>
      <c r="K389" s="11">
        <f>IF(I389="","",(J389-I389)/J389)</f>
        <v/>
      </c>
    </row>
    <row r="390">
      <c r="A390" s="15" t="n"/>
      <c r="B390" s="14" t="n"/>
      <c r="C390" s="14" t="n"/>
      <c r="D390" s="14" t="n"/>
      <c r="E390" s="7" t="n"/>
      <c r="F390" s="14" t="n"/>
      <c r="G390" s="9">
        <f>IF(F390="","",IF(UPPER(F390)="W",IF(D390&gt;0,E390*D390/100,E390*100/ABS(D390)),IF(UPPER(F390)="L",-E390,0)))</f>
        <v/>
      </c>
      <c r="H390" s="12">
        <f>IF(G390="","",G390/Settings!$B$6)</f>
        <v/>
      </c>
      <c r="I390" s="9">
        <f>IF(F390="","",Settings!$B$4+SUM($G$4:G390))</f>
        <v/>
      </c>
      <c r="J390" s="9">
        <f>IF(I390="","",MAX(Settings!$B$4,MAX($I$4:I390)))</f>
        <v/>
      </c>
      <c r="K390" s="11">
        <f>IF(I390="","",(J390-I390)/J390)</f>
        <v/>
      </c>
    </row>
    <row r="391">
      <c r="A391" s="15" t="n"/>
      <c r="B391" s="14" t="n"/>
      <c r="C391" s="14" t="n"/>
      <c r="D391" s="14" t="n"/>
      <c r="E391" s="7" t="n"/>
      <c r="F391" s="14" t="n"/>
      <c r="G391" s="9">
        <f>IF(F391="","",IF(UPPER(F391)="W",IF(D391&gt;0,E391*D391/100,E391*100/ABS(D391)),IF(UPPER(F391)="L",-E391,0)))</f>
        <v/>
      </c>
      <c r="H391" s="12">
        <f>IF(G391="","",G391/Settings!$B$6)</f>
        <v/>
      </c>
      <c r="I391" s="9">
        <f>IF(F391="","",Settings!$B$4+SUM($G$4:G391))</f>
        <v/>
      </c>
      <c r="J391" s="9">
        <f>IF(I391="","",MAX(Settings!$B$4,MAX($I$4:I391)))</f>
        <v/>
      </c>
      <c r="K391" s="11">
        <f>IF(I391="","",(J391-I391)/J391)</f>
        <v/>
      </c>
    </row>
    <row r="392">
      <c r="A392" s="15" t="n"/>
      <c r="B392" s="14" t="n"/>
      <c r="C392" s="14" t="n"/>
      <c r="D392" s="14" t="n"/>
      <c r="E392" s="7" t="n"/>
      <c r="F392" s="14" t="n"/>
      <c r="G392" s="9">
        <f>IF(F392="","",IF(UPPER(F392)="W",IF(D392&gt;0,E392*D392/100,E392*100/ABS(D392)),IF(UPPER(F392)="L",-E392,0)))</f>
        <v/>
      </c>
      <c r="H392" s="12">
        <f>IF(G392="","",G392/Settings!$B$6)</f>
        <v/>
      </c>
      <c r="I392" s="9">
        <f>IF(F392="","",Settings!$B$4+SUM($G$4:G392))</f>
        <v/>
      </c>
      <c r="J392" s="9">
        <f>IF(I392="","",MAX(Settings!$B$4,MAX($I$4:I392)))</f>
        <v/>
      </c>
      <c r="K392" s="11">
        <f>IF(I392="","",(J392-I392)/J392)</f>
        <v/>
      </c>
    </row>
    <row r="393">
      <c r="A393" s="15" t="n"/>
      <c r="B393" s="14" t="n"/>
      <c r="C393" s="14" t="n"/>
      <c r="D393" s="14" t="n"/>
      <c r="E393" s="7" t="n"/>
      <c r="F393" s="14" t="n"/>
      <c r="G393" s="9">
        <f>IF(F393="","",IF(UPPER(F393)="W",IF(D393&gt;0,E393*D393/100,E393*100/ABS(D393)),IF(UPPER(F393)="L",-E393,0)))</f>
        <v/>
      </c>
      <c r="H393" s="12">
        <f>IF(G393="","",G393/Settings!$B$6)</f>
        <v/>
      </c>
      <c r="I393" s="9">
        <f>IF(F393="","",Settings!$B$4+SUM($G$4:G393))</f>
        <v/>
      </c>
      <c r="J393" s="9">
        <f>IF(I393="","",MAX(Settings!$B$4,MAX($I$4:I393)))</f>
        <v/>
      </c>
      <c r="K393" s="11">
        <f>IF(I393="","",(J393-I393)/J393)</f>
        <v/>
      </c>
    </row>
    <row r="394">
      <c r="A394" s="15" t="n"/>
      <c r="B394" s="14" t="n"/>
      <c r="C394" s="14" t="n"/>
      <c r="D394" s="14" t="n"/>
      <c r="E394" s="7" t="n"/>
      <c r="F394" s="14" t="n"/>
      <c r="G394" s="9">
        <f>IF(F394="","",IF(UPPER(F394)="W",IF(D394&gt;0,E394*D394/100,E394*100/ABS(D394)),IF(UPPER(F394)="L",-E394,0)))</f>
        <v/>
      </c>
      <c r="H394" s="12">
        <f>IF(G394="","",G394/Settings!$B$6)</f>
        <v/>
      </c>
      <c r="I394" s="9">
        <f>IF(F394="","",Settings!$B$4+SUM($G$4:G394))</f>
        <v/>
      </c>
      <c r="J394" s="9">
        <f>IF(I394="","",MAX(Settings!$B$4,MAX($I$4:I394)))</f>
        <v/>
      </c>
      <c r="K394" s="11">
        <f>IF(I394="","",(J394-I394)/J394)</f>
        <v/>
      </c>
    </row>
    <row r="395">
      <c r="A395" s="15" t="n"/>
      <c r="B395" s="14" t="n"/>
      <c r="C395" s="14" t="n"/>
      <c r="D395" s="14" t="n"/>
      <c r="E395" s="7" t="n"/>
      <c r="F395" s="14" t="n"/>
      <c r="G395" s="9">
        <f>IF(F395="","",IF(UPPER(F395)="W",IF(D395&gt;0,E395*D395/100,E395*100/ABS(D395)),IF(UPPER(F395)="L",-E395,0)))</f>
        <v/>
      </c>
      <c r="H395" s="12">
        <f>IF(G395="","",G395/Settings!$B$6)</f>
        <v/>
      </c>
      <c r="I395" s="9">
        <f>IF(F395="","",Settings!$B$4+SUM($G$4:G395))</f>
        <v/>
      </c>
      <c r="J395" s="9">
        <f>IF(I395="","",MAX(Settings!$B$4,MAX($I$4:I395)))</f>
        <v/>
      </c>
      <c r="K395" s="11">
        <f>IF(I395="","",(J395-I395)/J395)</f>
        <v/>
      </c>
    </row>
    <row r="396">
      <c r="A396" s="15" t="n"/>
      <c r="B396" s="14" t="n"/>
      <c r="C396" s="14" t="n"/>
      <c r="D396" s="14" t="n"/>
      <c r="E396" s="7" t="n"/>
      <c r="F396" s="14" t="n"/>
      <c r="G396" s="9">
        <f>IF(F396="","",IF(UPPER(F396)="W",IF(D396&gt;0,E396*D396/100,E396*100/ABS(D396)),IF(UPPER(F396)="L",-E396,0)))</f>
        <v/>
      </c>
      <c r="H396" s="12">
        <f>IF(G396="","",G396/Settings!$B$6)</f>
        <v/>
      </c>
      <c r="I396" s="9">
        <f>IF(F396="","",Settings!$B$4+SUM($G$4:G396))</f>
        <v/>
      </c>
      <c r="J396" s="9">
        <f>IF(I396="","",MAX(Settings!$B$4,MAX($I$4:I396)))</f>
        <v/>
      </c>
      <c r="K396" s="11">
        <f>IF(I396="","",(J396-I396)/J396)</f>
        <v/>
      </c>
    </row>
    <row r="397">
      <c r="A397" s="15" t="n"/>
      <c r="B397" s="14" t="n"/>
      <c r="C397" s="14" t="n"/>
      <c r="D397" s="14" t="n"/>
      <c r="E397" s="7" t="n"/>
      <c r="F397" s="14" t="n"/>
      <c r="G397" s="9">
        <f>IF(F397="","",IF(UPPER(F397)="W",IF(D397&gt;0,E397*D397/100,E397*100/ABS(D397)),IF(UPPER(F397)="L",-E397,0)))</f>
        <v/>
      </c>
      <c r="H397" s="12">
        <f>IF(G397="","",G397/Settings!$B$6)</f>
        <v/>
      </c>
      <c r="I397" s="9">
        <f>IF(F397="","",Settings!$B$4+SUM($G$4:G397))</f>
        <v/>
      </c>
      <c r="J397" s="9">
        <f>IF(I397="","",MAX(Settings!$B$4,MAX($I$4:I397)))</f>
        <v/>
      </c>
      <c r="K397" s="11">
        <f>IF(I397="","",(J397-I397)/J397)</f>
        <v/>
      </c>
    </row>
    <row r="398">
      <c r="A398" s="15" t="n"/>
      <c r="B398" s="14" t="n"/>
      <c r="C398" s="14" t="n"/>
      <c r="D398" s="14" t="n"/>
      <c r="E398" s="7" t="n"/>
      <c r="F398" s="14" t="n"/>
      <c r="G398" s="9">
        <f>IF(F398="","",IF(UPPER(F398)="W",IF(D398&gt;0,E398*D398/100,E398*100/ABS(D398)),IF(UPPER(F398)="L",-E398,0)))</f>
        <v/>
      </c>
      <c r="H398" s="12">
        <f>IF(G398="","",G398/Settings!$B$6)</f>
        <v/>
      </c>
      <c r="I398" s="9">
        <f>IF(F398="","",Settings!$B$4+SUM($G$4:G398))</f>
        <v/>
      </c>
      <c r="J398" s="9">
        <f>IF(I398="","",MAX(Settings!$B$4,MAX($I$4:I398)))</f>
        <v/>
      </c>
      <c r="K398" s="11">
        <f>IF(I398="","",(J398-I398)/J398)</f>
        <v/>
      </c>
    </row>
    <row r="399">
      <c r="A399" s="15" t="n"/>
      <c r="B399" s="14" t="n"/>
      <c r="C399" s="14" t="n"/>
      <c r="D399" s="14" t="n"/>
      <c r="E399" s="7" t="n"/>
      <c r="F399" s="14" t="n"/>
      <c r="G399" s="9">
        <f>IF(F399="","",IF(UPPER(F399)="W",IF(D399&gt;0,E399*D399/100,E399*100/ABS(D399)),IF(UPPER(F399)="L",-E399,0)))</f>
        <v/>
      </c>
      <c r="H399" s="12">
        <f>IF(G399="","",G399/Settings!$B$6)</f>
        <v/>
      </c>
      <c r="I399" s="9">
        <f>IF(F399="","",Settings!$B$4+SUM($G$4:G399))</f>
        <v/>
      </c>
      <c r="J399" s="9">
        <f>IF(I399="","",MAX(Settings!$B$4,MAX($I$4:I399)))</f>
        <v/>
      </c>
      <c r="K399" s="11">
        <f>IF(I399="","",(J399-I399)/J399)</f>
        <v/>
      </c>
    </row>
    <row r="400">
      <c r="A400" s="15" t="n"/>
      <c r="B400" s="14" t="n"/>
      <c r="C400" s="14" t="n"/>
      <c r="D400" s="14" t="n"/>
      <c r="E400" s="7" t="n"/>
      <c r="F400" s="14" t="n"/>
      <c r="G400" s="9">
        <f>IF(F400="","",IF(UPPER(F400)="W",IF(D400&gt;0,E400*D400/100,E400*100/ABS(D400)),IF(UPPER(F400)="L",-E400,0)))</f>
        <v/>
      </c>
      <c r="H400" s="12">
        <f>IF(G400="","",G400/Settings!$B$6)</f>
        <v/>
      </c>
      <c r="I400" s="9">
        <f>IF(F400="","",Settings!$B$4+SUM($G$4:G400))</f>
        <v/>
      </c>
      <c r="J400" s="9">
        <f>IF(I400="","",MAX(Settings!$B$4,MAX($I$4:I400)))</f>
        <v/>
      </c>
      <c r="K400" s="11">
        <f>IF(I400="","",(J400-I400)/J400)</f>
        <v/>
      </c>
    </row>
    <row r="401">
      <c r="A401" s="15" t="n"/>
      <c r="B401" s="14" t="n"/>
      <c r="C401" s="14" t="n"/>
      <c r="D401" s="14" t="n"/>
      <c r="E401" s="7" t="n"/>
      <c r="F401" s="14" t="n"/>
      <c r="G401" s="9">
        <f>IF(F401="","",IF(UPPER(F401)="W",IF(D401&gt;0,E401*D401/100,E401*100/ABS(D401)),IF(UPPER(F401)="L",-E401,0)))</f>
        <v/>
      </c>
      <c r="H401" s="12">
        <f>IF(G401="","",G401/Settings!$B$6)</f>
        <v/>
      </c>
      <c r="I401" s="9">
        <f>IF(F401="","",Settings!$B$4+SUM($G$4:G401))</f>
        <v/>
      </c>
      <c r="J401" s="9">
        <f>IF(I401="","",MAX(Settings!$B$4,MAX($I$4:I401)))</f>
        <v/>
      </c>
      <c r="K401" s="11">
        <f>IF(I401="","",(J401-I401)/J401)</f>
        <v/>
      </c>
    </row>
    <row r="402">
      <c r="A402" s="15" t="n"/>
      <c r="B402" s="14" t="n"/>
      <c r="C402" s="14" t="n"/>
      <c r="D402" s="14" t="n"/>
      <c r="E402" s="7" t="n"/>
      <c r="F402" s="14" t="n"/>
      <c r="G402" s="9">
        <f>IF(F402="","",IF(UPPER(F402)="W",IF(D402&gt;0,E402*D402/100,E402*100/ABS(D402)),IF(UPPER(F402)="L",-E402,0)))</f>
        <v/>
      </c>
      <c r="H402" s="12">
        <f>IF(G402="","",G402/Settings!$B$6)</f>
        <v/>
      </c>
      <c r="I402" s="9">
        <f>IF(F402="","",Settings!$B$4+SUM($G$4:G402))</f>
        <v/>
      </c>
      <c r="J402" s="9">
        <f>IF(I402="","",MAX(Settings!$B$4,MAX($I$4:I402)))</f>
        <v/>
      </c>
      <c r="K402" s="11">
        <f>IF(I402="","",(J402-I402)/J402)</f>
        <v/>
      </c>
    </row>
    <row r="403">
      <c r="A403" s="15" t="n"/>
      <c r="B403" s="14" t="n"/>
      <c r="C403" s="14" t="n"/>
      <c r="D403" s="14" t="n"/>
      <c r="E403" s="7" t="n"/>
      <c r="F403" s="14" t="n"/>
      <c r="G403" s="9">
        <f>IF(F403="","",IF(UPPER(F403)="W",IF(D403&gt;0,E403*D403/100,E403*100/ABS(D403)),IF(UPPER(F403)="L",-E403,0)))</f>
        <v/>
      </c>
      <c r="H403" s="12">
        <f>IF(G403="","",G403/Settings!$B$6)</f>
        <v/>
      </c>
      <c r="I403" s="9">
        <f>IF(F403="","",Settings!$B$4+SUM($G$4:G403))</f>
        <v/>
      </c>
      <c r="J403" s="9">
        <f>IF(I403="","",MAX(Settings!$B$4,MAX($I$4:I403)))</f>
        <v/>
      </c>
      <c r="K403" s="11">
        <f>IF(I403="","",(J403-I403)/J403)</f>
        <v/>
      </c>
    </row>
    <row r="404">
      <c r="A404" s="15" t="n"/>
      <c r="B404" s="14" t="n"/>
      <c r="C404" s="14" t="n"/>
      <c r="D404" s="14" t="n"/>
      <c r="E404" s="7" t="n"/>
      <c r="F404" s="14" t="n"/>
      <c r="G404" s="9">
        <f>IF(F404="","",IF(UPPER(F404)="W",IF(D404&gt;0,E404*D404/100,E404*100/ABS(D404)),IF(UPPER(F404)="L",-E404,0)))</f>
        <v/>
      </c>
      <c r="H404" s="12">
        <f>IF(G404="","",G404/Settings!$B$6)</f>
        <v/>
      </c>
      <c r="I404" s="9">
        <f>IF(F404="","",Settings!$B$4+SUM($G$4:G404))</f>
        <v/>
      </c>
      <c r="J404" s="9">
        <f>IF(I404="","",MAX(Settings!$B$4,MAX($I$4:I404)))</f>
        <v/>
      </c>
      <c r="K404" s="11">
        <f>IF(I404="","",(J404-I404)/J404)</f>
        <v/>
      </c>
    </row>
    <row r="405">
      <c r="A405" s="15" t="n"/>
      <c r="B405" s="14" t="n"/>
      <c r="C405" s="14" t="n"/>
      <c r="D405" s="14" t="n"/>
      <c r="E405" s="7" t="n"/>
      <c r="F405" s="14" t="n"/>
      <c r="G405" s="9">
        <f>IF(F405="","",IF(UPPER(F405)="W",IF(D405&gt;0,E405*D405/100,E405*100/ABS(D405)),IF(UPPER(F405)="L",-E405,0)))</f>
        <v/>
      </c>
      <c r="H405" s="12">
        <f>IF(G405="","",G405/Settings!$B$6)</f>
        <v/>
      </c>
      <c r="I405" s="9">
        <f>IF(F405="","",Settings!$B$4+SUM($G$4:G405))</f>
        <v/>
      </c>
      <c r="J405" s="9">
        <f>IF(I405="","",MAX(Settings!$B$4,MAX($I$4:I405)))</f>
        <v/>
      </c>
      <c r="K405" s="11">
        <f>IF(I405="","",(J405-I405)/J405)</f>
        <v/>
      </c>
    </row>
    <row r="406">
      <c r="A406" s="15" t="n"/>
      <c r="B406" s="14" t="n"/>
      <c r="C406" s="14" t="n"/>
      <c r="D406" s="14" t="n"/>
      <c r="E406" s="7" t="n"/>
      <c r="F406" s="14" t="n"/>
      <c r="G406" s="9">
        <f>IF(F406="","",IF(UPPER(F406)="W",IF(D406&gt;0,E406*D406/100,E406*100/ABS(D406)),IF(UPPER(F406)="L",-E406,0)))</f>
        <v/>
      </c>
      <c r="H406" s="12">
        <f>IF(G406="","",G406/Settings!$B$6)</f>
        <v/>
      </c>
      <c r="I406" s="9">
        <f>IF(F406="","",Settings!$B$4+SUM($G$4:G406))</f>
        <v/>
      </c>
      <c r="J406" s="9">
        <f>IF(I406="","",MAX(Settings!$B$4,MAX($I$4:I406)))</f>
        <v/>
      </c>
      <c r="K406" s="11">
        <f>IF(I406="","",(J406-I406)/J406)</f>
        <v/>
      </c>
    </row>
    <row r="407">
      <c r="A407" s="15" t="n"/>
      <c r="B407" s="14" t="n"/>
      <c r="C407" s="14" t="n"/>
      <c r="D407" s="14" t="n"/>
      <c r="E407" s="7" t="n"/>
      <c r="F407" s="14" t="n"/>
      <c r="G407" s="9">
        <f>IF(F407="","",IF(UPPER(F407)="W",IF(D407&gt;0,E407*D407/100,E407*100/ABS(D407)),IF(UPPER(F407)="L",-E407,0)))</f>
        <v/>
      </c>
      <c r="H407" s="12">
        <f>IF(G407="","",G407/Settings!$B$6)</f>
        <v/>
      </c>
      <c r="I407" s="9">
        <f>IF(F407="","",Settings!$B$4+SUM($G$4:G407))</f>
        <v/>
      </c>
      <c r="J407" s="9">
        <f>IF(I407="","",MAX(Settings!$B$4,MAX($I$4:I407)))</f>
        <v/>
      </c>
      <c r="K407" s="11">
        <f>IF(I407="","",(J407-I407)/J407)</f>
        <v/>
      </c>
    </row>
    <row r="408">
      <c r="A408" s="15" t="n"/>
      <c r="B408" s="14" t="n"/>
      <c r="C408" s="14" t="n"/>
      <c r="D408" s="14" t="n"/>
      <c r="E408" s="7" t="n"/>
      <c r="F408" s="14" t="n"/>
      <c r="G408" s="9">
        <f>IF(F408="","",IF(UPPER(F408)="W",IF(D408&gt;0,E408*D408/100,E408*100/ABS(D408)),IF(UPPER(F408)="L",-E408,0)))</f>
        <v/>
      </c>
      <c r="H408" s="12">
        <f>IF(G408="","",G408/Settings!$B$6)</f>
        <v/>
      </c>
      <c r="I408" s="9">
        <f>IF(F408="","",Settings!$B$4+SUM($G$4:G408))</f>
        <v/>
      </c>
      <c r="J408" s="9">
        <f>IF(I408="","",MAX(Settings!$B$4,MAX($I$4:I408)))</f>
        <v/>
      </c>
      <c r="K408" s="11">
        <f>IF(I408="","",(J408-I408)/J408)</f>
        <v/>
      </c>
    </row>
    <row r="409">
      <c r="A409" s="15" t="n"/>
      <c r="B409" s="14" t="n"/>
      <c r="C409" s="14" t="n"/>
      <c r="D409" s="14" t="n"/>
      <c r="E409" s="7" t="n"/>
      <c r="F409" s="14" t="n"/>
      <c r="G409" s="9">
        <f>IF(F409="","",IF(UPPER(F409)="W",IF(D409&gt;0,E409*D409/100,E409*100/ABS(D409)),IF(UPPER(F409)="L",-E409,0)))</f>
        <v/>
      </c>
      <c r="H409" s="12">
        <f>IF(G409="","",G409/Settings!$B$6)</f>
        <v/>
      </c>
      <c r="I409" s="9">
        <f>IF(F409="","",Settings!$B$4+SUM($G$4:G409))</f>
        <v/>
      </c>
      <c r="J409" s="9">
        <f>IF(I409="","",MAX(Settings!$B$4,MAX($I$4:I409)))</f>
        <v/>
      </c>
      <c r="K409" s="11">
        <f>IF(I409="","",(J409-I409)/J409)</f>
        <v/>
      </c>
    </row>
    <row r="410">
      <c r="A410" s="15" t="n"/>
      <c r="B410" s="14" t="n"/>
      <c r="C410" s="14" t="n"/>
      <c r="D410" s="14" t="n"/>
      <c r="E410" s="7" t="n"/>
      <c r="F410" s="14" t="n"/>
      <c r="G410" s="9">
        <f>IF(F410="","",IF(UPPER(F410)="W",IF(D410&gt;0,E410*D410/100,E410*100/ABS(D410)),IF(UPPER(F410)="L",-E410,0)))</f>
        <v/>
      </c>
      <c r="H410" s="12">
        <f>IF(G410="","",G410/Settings!$B$6)</f>
        <v/>
      </c>
      <c r="I410" s="9">
        <f>IF(F410="","",Settings!$B$4+SUM($G$4:G410))</f>
        <v/>
      </c>
      <c r="J410" s="9">
        <f>IF(I410="","",MAX(Settings!$B$4,MAX($I$4:I410)))</f>
        <v/>
      </c>
      <c r="K410" s="11">
        <f>IF(I410="","",(J410-I410)/J410)</f>
        <v/>
      </c>
    </row>
    <row r="411">
      <c r="A411" s="15" t="n"/>
      <c r="B411" s="14" t="n"/>
      <c r="C411" s="14" t="n"/>
      <c r="D411" s="14" t="n"/>
      <c r="E411" s="7" t="n"/>
      <c r="F411" s="14" t="n"/>
      <c r="G411" s="9">
        <f>IF(F411="","",IF(UPPER(F411)="W",IF(D411&gt;0,E411*D411/100,E411*100/ABS(D411)),IF(UPPER(F411)="L",-E411,0)))</f>
        <v/>
      </c>
      <c r="H411" s="12">
        <f>IF(G411="","",G411/Settings!$B$6)</f>
        <v/>
      </c>
      <c r="I411" s="9">
        <f>IF(F411="","",Settings!$B$4+SUM($G$4:G411))</f>
        <v/>
      </c>
      <c r="J411" s="9">
        <f>IF(I411="","",MAX(Settings!$B$4,MAX($I$4:I411)))</f>
        <v/>
      </c>
      <c r="K411" s="11">
        <f>IF(I411="","",(J411-I411)/J411)</f>
        <v/>
      </c>
    </row>
    <row r="412">
      <c r="A412" s="15" t="n"/>
      <c r="B412" s="14" t="n"/>
      <c r="C412" s="14" t="n"/>
      <c r="D412" s="14" t="n"/>
      <c r="E412" s="7" t="n"/>
      <c r="F412" s="14" t="n"/>
      <c r="G412" s="9">
        <f>IF(F412="","",IF(UPPER(F412)="W",IF(D412&gt;0,E412*D412/100,E412*100/ABS(D412)),IF(UPPER(F412)="L",-E412,0)))</f>
        <v/>
      </c>
      <c r="H412" s="12">
        <f>IF(G412="","",G412/Settings!$B$6)</f>
        <v/>
      </c>
      <c r="I412" s="9">
        <f>IF(F412="","",Settings!$B$4+SUM($G$4:G412))</f>
        <v/>
      </c>
      <c r="J412" s="9">
        <f>IF(I412="","",MAX(Settings!$B$4,MAX($I$4:I412)))</f>
        <v/>
      </c>
      <c r="K412" s="11">
        <f>IF(I412="","",(J412-I412)/J412)</f>
        <v/>
      </c>
    </row>
    <row r="413">
      <c r="A413" s="15" t="n"/>
      <c r="B413" s="14" t="n"/>
      <c r="C413" s="14" t="n"/>
      <c r="D413" s="14" t="n"/>
      <c r="E413" s="7" t="n"/>
      <c r="F413" s="14" t="n"/>
      <c r="G413" s="9">
        <f>IF(F413="","",IF(UPPER(F413)="W",IF(D413&gt;0,E413*D413/100,E413*100/ABS(D413)),IF(UPPER(F413)="L",-E413,0)))</f>
        <v/>
      </c>
      <c r="H413" s="12">
        <f>IF(G413="","",G413/Settings!$B$6)</f>
        <v/>
      </c>
      <c r="I413" s="9">
        <f>IF(F413="","",Settings!$B$4+SUM($G$4:G413))</f>
        <v/>
      </c>
      <c r="J413" s="9">
        <f>IF(I413="","",MAX(Settings!$B$4,MAX($I$4:I413)))</f>
        <v/>
      </c>
      <c r="K413" s="11">
        <f>IF(I413="","",(J413-I413)/J413)</f>
        <v/>
      </c>
    </row>
    <row r="414">
      <c r="A414" s="15" t="n"/>
      <c r="B414" s="14" t="n"/>
      <c r="C414" s="14" t="n"/>
      <c r="D414" s="14" t="n"/>
      <c r="E414" s="7" t="n"/>
      <c r="F414" s="14" t="n"/>
      <c r="G414" s="9">
        <f>IF(F414="","",IF(UPPER(F414)="W",IF(D414&gt;0,E414*D414/100,E414*100/ABS(D414)),IF(UPPER(F414)="L",-E414,0)))</f>
        <v/>
      </c>
      <c r="H414" s="12">
        <f>IF(G414="","",G414/Settings!$B$6)</f>
        <v/>
      </c>
      <c r="I414" s="9">
        <f>IF(F414="","",Settings!$B$4+SUM($G$4:G414))</f>
        <v/>
      </c>
      <c r="J414" s="9">
        <f>IF(I414="","",MAX(Settings!$B$4,MAX($I$4:I414)))</f>
        <v/>
      </c>
      <c r="K414" s="11">
        <f>IF(I414="","",(J414-I414)/J414)</f>
        <v/>
      </c>
    </row>
    <row r="415">
      <c r="A415" s="15" t="n"/>
      <c r="B415" s="14" t="n"/>
      <c r="C415" s="14" t="n"/>
      <c r="D415" s="14" t="n"/>
      <c r="E415" s="7" t="n"/>
      <c r="F415" s="14" t="n"/>
      <c r="G415" s="9">
        <f>IF(F415="","",IF(UPPER(F415)="W",IF(D415&gt;0,E415*D415/100,E415*100/ABS(D415)),IF(UPPER(F415)="L",-E415,0)))</f>
        <v/>
      </c>
      <c r="H415" s="12">
        <f>IF(G415="","",G415/Settings!$B$6)</f>
        <v/>
      </c>
      <c r="I415" s="9">
        <f>IF(F415="","",Settings!$B$4+SUM($G$4:G415))</f>
        <v/>
      </c>
      <c r="J415" s="9">
        <f>IF(I415="","",MAX(Settings!$B$4,MAX($I$4:I415)))</f>
        <v/>
      </c>
      <c r="K415" s="11">
        <f>IF(I415="","",(J415-I415)/J415)</f>
        <v/>
      </c>
    </row>
    <row r="416">
      <c r="A416" s="15" t="n"/>
      <c r="B416" s="14" t="n"/>
      <c r="C416" s="14" t="n"/>
      <c r="D416" s="14" t="n"/>
      <c r="E416" s="7" t="n"/>
      <c r="F416" s="14" t="n"/>
      <c r="G416" s="9">
        <f>IF(F416="","",IF(UPPER(F416)="W",IF(D416&gt;0,E416*D416/100,E416*100/ABS(D416)),IF(UPPER(F416)="L",-E416,0)))</f>
        <v/>
      </c>
      <c r="H416" s="12">
        <f>IF(G416="","",G416/Settings!$B$6)</f>
        <v/>
      </c>
      <c r="I416" s="9">
        <f>IF(F416="","",Settings!$B$4+SUM($G$4:G416))</f>
        <v/>
      </c>
      <c r="J416" s="9">
        <f>IF(I416="","",MAX(Settings!$B$4,MAX($I$4:I416)))</f>
        <v/>
      </c>
      <c r="K416" s="11">
        <f>IF(I416="","",(J416-I416)/J416)</f>
        <v/>
      </c>
    </row>
    <row r="417">
      <c r="A417" s="15" t="n"/>
      <c r="B417" s="14" t="n"/>
      <c r="C417" s="14" t="n"/>
      <c r="D417" s="14" t="n"/>
      <c r="E417" s="7" t="n"/>
      <c r="F417" s="14" t="n"/>
      <c r="G417" s="9">
        <f>IF(F417="","",IF(UPPER(F417)="W",IF(D417&gt;0,E417*D417/100,E417*100/ABS(D417)),IF(UPPER(F417)="L",-E417,0)))</f>
        <v/>
      </c>
      <c r="H417" s="12">
        <f>IF(G417="","",G417/Settings!$B$6)</f>
        <v/>
      </c>
      <c r="I417" s="9">
        <f>IF(F417="","",Settings!$B$4+SUM($G$4:G417))</f>
        <v/>
      </c>
      <c r="J417" s="9">
        <f>IF(I417="","",MAX(Settings!$B$4,MAX($I$4:I417)))</f>
        <v/>
      </c>
      <c r="K417" s="11">
        <f>IF(I417="","",(J417-I417)/J417)</f>
        <v/>
      </c>
    </row>
    <row r="418">
      <c r="A418" s="15" t="n"/>
      <c r="B418" s="14" t="n"/>
      <c r="C418" s="14" t="n"/>
      <c r="D418" s="14" t="n"/>
      <c r="E418" s="7" t="n"/>
      <c r="F418" s="14" t="n"/>
      <c r="G418" s="9">
        <f>IF(F418="","",IF(UPPER(F418)="W",IF(D418&gt;0,E418*D418/100,E418*100/ABS(D418)),IF(UPPER(F418)="L",-E418,0)))</f>
        <v/>
      </c>
      <c r="H418" s="12">
        <f>IF(G418="","",G418/Settings!$B$6)</f>
        <v/>
      </c>
      <c r="I418" s="9">
        <f>IF(F418="","",Settings!$B$4+SUM($G$4:G418))</f>
        <v/>
      </c>
      <c r="J418" s="9">
        <f>IF(I418="","",MAX(Settings!$B$4,MAX($I$4:I418)))</f>
        <v/>
      </c>
      <c r="K418" s="11">
        <f>IF(I418="","",(J418-I418)/J418)</f>
        <v/>
      </c>
    </row>
    <row r="419">
      <c r="A419" s="15" t="n"/>
      <c r="B419" s="14" t="n"/>
      <c r="C419" s="14" t="n"/>
      <c r="D419" s="14" t="n"/>
      <c r="E419" s="7" t="n"/>
      <c r="F419" s="14" t="n"/>
      <c r="G419" s="9">
        <f>IF(F419="","",IF(UPPER(F419)="W",IF(D419&gt;0,E419*D419/100,E419*100/ABS(D419)),IF(UPPER(F419)="L",-E419,0)))</f>
        <v/>
      </c>
      <c r="H419" s="12">
        <f>IF(G419="","",G419/Settings!$B$6)</f>
        <v/>
      </c>
      <c r="I419" s="9">
        <f>IF(F419="","",Settings!$B$4+SUM($G$4:G419))</f>
        <v/>
      </c>
      <c r="J419" s="9">
        <f>IF(I419="","",MAX(Settings!$B$4,MAX($I$4:I419)))</f>
        <v/>
      </c>
      <c r="K419" s="11">
        <f>IF(I419="","",(J419-I419)/J419)</f>
        <v/>
      </c>
    </row>
    <row r="420">
      <c r="A420" s="15" t="n"/>
      <c r="B420" s="14" t="n"/>
      <c r="C420" s="14" t="n"/>
      <c r="D420" s="14" t="n"/>
      <c r="E420" s="7" t="n"/>
      <c r="F420" s="14" t="n"/>
      <c r="G420" s="9">
        <f>IF(F420="","",IF(UPPER(F420)="W",IF(D420&gt;0,E420*D420/100,E420*100/ABS(D420)),IF(UPPER(F420)="L",-E420,0)))</f>
        <v/>
      </c>
      <c r="H420" s="12">
        <f>IF(G420="","",G420/Settings!$B$6)</f>
        <v/>
      </c>
      <c r="I420" s="9">
        <f>IF(F420="","",Settings!$B$4+SUM($G$4:G420))</f>
        <v/>
      </c>
      <c r="J420" s="9">
        <f>IF(I420="","",MAX(Settings!$B$4,MAX($I$4:I420)))</f>
        <v/>
      </c>
      <c r="K420" s="11">
        <f>IF(I420="","",(J420-I420)/J420)</f>
        <v/>
      </c>
    </row>
    <row r="421">
      <c r="A421" s="15" t="n"/>
      <c r="B421" s="14" t="n"/>
      <c r="C421" s="14" t="n"/>
      <c r="D421" s="14" t="n"/>
      <c r="E421" s="7" t="n"/>
      <c r="F421" s="14" t="n"/>
      <c r="G421" s="9">
        <f>IF(F421="","",IF(UPPER(F421)="W",IF(D421&gt;0,E421*D421/100,E421*100/ABS(D421)),IF(UPPER(F421)="L",-E421,0)))</f>
        <v/>
      </c>
      <c r="H421" s="12">
        <f>IF(G421="","",G421/Settings!$B$6)</f>
        <v/>
      </c>
      <c r="I421" s="9">
        <f>IF(F421="","",Settings!$B$4+SUM($G$4:G421))</f>
        <v/>
      </c>
      <c r="J421" s="9">
        <f>IF(I421="","",MAX(Settings!$B$4,MAX($I$4:I421)))</f>
        <v/>
      </c>
      <c r="K421" s="11">
        <f>IF(I421="","",(J421-I421)/J421)</f>
        <v/>
      </c>
    </row>
    <row r="422">
      <c r="A422" s="15" t="n"/>
      <c r="B422" s="14" t="n"/>
      <c r="C422" s="14" t="n"/>
      <c r="D422" s="14" t="n"/>
      <c r="E422" s="7" t="n"/>
      <c r="F422" s="14" t="n"/>
      <c r="G422" s="9">
        <f>IF(F422="","",IF(UPPER(F422)="W",IF(D422&gt;0,E422*D422/100,E422*100/ABS(D422)),IF(UPPER(F422)="L",-E422,0)))</f>
        <v/>
      </c>
      <c r="H422" s="12">
        <f>IF(G422="","",G422/Settings!$B$6)</f>
        <v/>
      </c>
      <c r="I422" s="9">
        <f>IF(F422="","",Settings!$B$4+SUM($G$4:G422))</f>
        <v/>
      </c>
      <c r="J422" s="9">
        <f>IF(I422="","",MAX(Settings!$B$4,MAX($I$4:I422)))</f>
        <v/>
      </c>
      <c r="K422" s="11">
        <f>IF(I422="","",(J422-I422)/J422)</f>
        <v/>
      </c>
    </row>
    <row r="423">
      <c r="A423" s="15" t="n"/>
      <c r="B423" s="14" t="n"/>
      <c r="C423" s="14" t="n"/>
      <c r="D423" s="14" t="n"/>
      <c r="E423" s="7" t="n"/>
      <c r="F423" s="14" t="n"/>
      <c r="G423" s="9">
        <f>IF(F423="","",IF(UPPER(F423)="W",IF(D423&gt;0,E423*D423/100,E423*100/ABS(D423)),IF(UPPER(F423)="L",-E423,0)))</f>
        <v/>
      </c>
      <c r="H423" s="12">
        <f>IF(G423="","",G423/Settings!$B$6)</f>
        <v/>
      </c>
      <c r="I423" s="9">
        <f>IF(F423="","",Settings!$B$4+SUM($G$4:G423))</f>
        <v/>
      </c>
      <c r="J423" s="9">
        <f>IF(I423="","",MAX(Settings!$B$4,MAX($I$4:I423)))</f>
        <v/>
      </c>
      <c r="K423" s="11">
        <f>IF(I423="","",(J423-I423)/J423)</f>
        <v/>
      </c>
    </row>
    <row r="424">
      <c r="A424" s="15" t="n"/>
      <c r="B424" s="14" t="n"/>
      <c r="C424" s="14" t="n"/>
      <c r="D424" s="14" t="n"/>
      <c r="E424" s="7" t="n"/>
      <c r="F424" s="14" t="n"/>
      <c r="G424" s="9">
        <f>IF(F424="","",IF(UPPER(F424)="W",IF(D424&gt;0,E424*D424/100,E424*100/ABS(D424)),IF(UPPER(F424)="L",-E424,0)))</f>
        <v/>
      </c>
      <c r="H424" s="12">
        <f>IF(G424="","",G424/Settings!$B$6)</f>
        <v/>
      </c>
      <c r="I424" s="9">
        <f>IF(F424="","",Settings!$B$4+SUM($G$4:G424))</f>
        <v/>
      </c>
      <c r="J424" s="9">
        <f>IF(I424="","",MAX(Settings!$B$4,MAX($I$4:I424)))</f>
        <v/>
      </c>
      <c r="K424" s="11">
        <f>IF(I424="","",(J424-I424)/J424)</f>
        <v/>
      </c>
    </row>
    <row r="425">
      <c r="A425" s="15" t="n"/>
      <c r="B425" s="14" t="n"/>
      <c r="C425" s="14" t="n"/>
      <c r="D425" s="14" t="n"/>
      <c r="E425" s="7" t="n"/>
      <c r="F425" s="14" t="n"/>
      <c r="G425" s="9">
        <f>IF(F425="","",IF(UPPER(F425)="W",IF(D425&gt;0,E425*D425/100,E425*100/ABS(D425)),IF(UPPER(F425)="L",-E425,0)))</f>
        <v/>
      </c>
      <c r="H425" s="12">
        <f>IF(G425="","",G425/Settings!$B$6)</f>
        <v/>
      </c>
      <c r="I425" s="9">
        <f>IF(F425="","",Settings!$B$4+SUM($G$4:G425))</f>
        <v/>
      </c>
      <c r="J425" s="9">
        <f>IF(I425="","",MAX(Settings!$B$4,MAX($I$4:I425)))</f>
        <v/>
      </c>
      <c r="K425" s="11">
        <f>IF(I425="","",(J425-I425)/J425)</f>
        <v/>
      </c>
    </row>
    <row r="426">
      <c r="A426" s="15" t="n"/>
      <c r="B426" s="14" t="n"/>
      <c r="C426" s="14" t="n"/>
      <c r="D426" s="14" t="n"/>
      <c r="E426" s="7" t="n"/>
      <c r="F426" s="14" t="n"/>
      <c r="G426" s="9">
        <f>IF(F426="","",IF(UPPER(F426)="W",IF(D426&gt;0,E426*D426/100,E426*100/ABS(D426)),IF(UPPER(F426)="L",-E426,0)))</f>
        <v/>
      </c>
      <c r="H426" s="12">
        <f>IF(G426="","",G426/Settings!$B$6)</f>
        <v/>
      </c>
      <c r="I426" s="9">
        <f>IF(F426="","",Settings!$B$4+SUM($G$4:G426))</f>
        <v/>
      </c>
      <c r="J426" s="9">
        <f>IF(I426="","",MAX(Settings!$B$4,MAX($I$4:I426)))</f>
        <v/>
      </c>
      <c r="K426" s="11">
        <f>IF(I426="","",(J426-I426)/J426)</f>
        <v/>
      </c>
    </row>
    <row r="427">
      <c r="A427" s="15" t="n"/>
      <c r="B427" s="14" t="n"/>
      <c r="C427" s="14" t="n"/>
      <c r="D427" s="14" t="n"/>
      <c r="E427" s="7" t="n"/>
      <c r="F427" s="14" t="n"/>
      <c r="G427" s="9">
        <f>IF(F427="","",IF(UPPER(F427)="W",IF(D427&gt;0,E427*D427/100,E427*100/ABS(D427)),IF(UPPER(F427)="L",-E427,0)))</f>
        <v/>
      </c>
      <c r="H427" s="12">
        <f>IF(G427="","",G427/Settings!$B$6)</f>
        <v/>
      </c>
      <c r="I427" s="9">
        <f>IF(F427="","",Settings!$B$4+SUM($G$4:G427))</f>
        <v/>
      </c>
      <c r="J427" s="9">
        <f>IF(I427="","",MAX(Settings!$B$4,MAX($I$4:I427)))</f>
        <v/>
      </c>
      <c r="K427" s="11">
        <f>IF(I427="","",(J427-I427)/J427)</f>
        <v/>
      </c>
    </row>
    <row r="428">
      <c r="A428" s="15" t="n"/>
      <c r="B428" s="14" t="n"/>
      <c r="C428" s="14" t="n"/>
      <c r="D428" s="14" t="n"/>
      <c r="E428" s="7" t="n"/>
      <c r="F428" s="14" t="n"/>
      <c r="G428" s="9">
        <f>IF(F428="","",IF(UPPER(F428)="W",IF(D428&gt;0,E428*D428/100,E428*100/ABS(D428)),IF(UPPER(F428)="L",-E428,0)))</f>
        <v/>
      </c>
      <c r="H428" s="12">
        <f>IF(G428="","",G428/Settings!$B$6)</f>
        <v/>
      </c>
      <c r="I428" s="9">
        <f>IF(F428="","",Settings!$B$4+SUM($G$4:G428))</f>
        <v/>
      </c>
      <c r="J428" s="9">
        <f>IF(I428="","",MAX(Settings!$B$4,MAX($I$4:I428)))</f>
        <v/>
      </c>
      <c r="K428" s="11">
        <f>IF(I428="","",(J428-I428)/J428)</f>
        <v/>
      </c>
    </row>
    <row r="429">
      <c r="A429" s="15" t="n"/>
      <c r="B429" s="14" t="n"/>
      <c r="C429" s="14" t="n"/>
      <c r="D429" s="14" t="n"/>
      <c r="E429" s="7" t="n"/>
      <c r="F429" s="14" t="n"/>
      <c r="G429" s="9">
        <f>IF(F429="","",IF(UPPER(F429)="W",IF(D429&gt;0,E429*D429/100,E429*100/ABS(D429)),IF(UPPER(F429)="L",-E429,0)))</f>
        <v/>
      </c>
      <c r="H429" s="12">
        <f>IF(G429="","",G429/Settings!$B$6)</f>
        <v/>
      </c>
      <c r="I429" s="9">
        <f>IF(F429="","",Settings!$B$4+SUM($G$4:G429))</f>
        <v/>
      </c>
      <c r="J429" s="9">
        <f>IF(I429="","",MAX(Settings!$B$4,MAX($I$4:I429)))</f>
        <v/>
      </c>
      <c r="K429" s="11">
        <f>IF(I429="","",(J429-I429)/J429)</f>
        <v/>
      </c>
    </row>
    <row r="430">
      <c r="A430" s="15" t="n"/>
      <c r="B430" s="14" t="n"/>
      <c r="C430" s="14" t="n"/>
      <c r="D430" s="14" t="n"/>
      <c r="E430" s="7" t="n"/>
      <c r="F430" s="14" t="n"/>
      <c r="G430" s="9">
        <f>IF(F430="","",IF(UPPER(F430)="W",IF(D430&gt;0,E430*D430/100,E430*100/ABS(D430)),IF(UPPER(F430)="L",-E430,0)))</f>
        <v/>
      </c>
      <c r="H430" s="12">
        <f>IF(G430="","",G430/Settings!$B$6)</f>
        <v/>
      </c>
      <c r="I430" s="9">
        <f>IF(F430="","",Settings!$B$4+SUM($G$4:G430))</f>
        <v/>
      </c>
      <c r="J430" s="9">
        <f>IF(I430="","",MAX(Settings!$B$4,MAX($I$4:I430)))</f>
        <v/>
      </c>
      <c r="K430" s="11">
        <f>IF(I430="","",(J430-I430)/J430)</f>
        <v/>
      </c>
    </row>
    <row r="431">
      <c r="A431" s="15" t="n"/>
      <c r="B431" s="14" t="n"/>
      <c r="C431" s="14" t="n"/>
      <c r="D431" s="14" t="n"/>
      <c r="E431" s="7" t="n"/>
      <c r="F431" s="14" t="n"/>
      <c r="G431" s="9">
        <f>IF(F431="","",IF(UPPER(F431)="W",IF(D431&gt;0,E431*D431/100,E431*100/ABS(D431)),IF(UPPER(F431)="L",-E431,0)))</f>
        <v/>
      </c>
      <c r="H431" s="12">
        <f>IF(G431="","",G431/Settings!$B$6)</f>
        <v/>
      </c>
      <c r="I431" s="9">
        <f>IF(F431="","",Settings!$B$4+SUM($G$4:G431))</f>
        <v/>
      </c>
      <c r="J431" s="9">
        <f>IF(I431="","",MAX(Settings!$B$4,MAX($I$4:I431)))</f>
        <v/>
      </c>
      <c r="K431" s="11">
        <f>IF(I431="","",(J431-I431)/J431)</f>
        <v/>
      </c>
    </row>
    <row r="432">
      <c r="A432" s="15" t="n"/>
      <c r="B432" s="14" t="n"/>
      <c r="C432" s="14" t="n"/>
      <c r="D432" s="14" t="n"/>
      <c r="E432" s="7" t="n"/>
      <c r="F432" s="14" t="n"/>
      <c r="G432" s="9">
        <f>IF(F432="","",IF(UPPER(F432)="W",IF(D432&gt;0,E432*D432/100,E432*100/ABS(D432)),IF(UPPER(F432)="L",-E432,0)))</f>
        <v/>
      </c>
      <c r="H432" s="12">
        <f>IF(G432="","",G432/Settings!$B$6)</f>
        <v/>
      </c>
      <c r="I432" s="9">
        <f>IF(F432="","",Settings!$B$4+SUM($G$4:G432))</f>
        <v/>
      </c>
      <c r="J432" s="9">
        <f>IF(I432="","",MAX(Settings!$B$4,MAX($I$4:I432)))</f>
        <v/>
      </c>
      <c r="K432" s="11">
        <f>IF(I432="","",(J432-I432)/J432)</f>
        <v/>
      </c>
    </row>
    <row r="433">
      <c r="A433" s="15" t="n"/>
      <c r="B433" s="14" t="n"/>
      <c r="C433" s="14" t="n"/>
      <c r="D433" s="14" t="n"/>
      <c r="E433" s="7" t="n"/>
      <c r="F433" s="14" t="n"/>
      <c r="G433" s="9">
        <f>IF(F433="","",IF(UPPER(F433)="W",IF(D433&gt;0,E433*D433/100,E433*100/ABS(D433)),IF(UPPER(F433)="L",-E433,0)))</f>
        <v/>
      </c>
      <c r="H433" s="12">
        <f>IF(G433="","",G433/Settings!$B$6)</f>
        <v/>
      </c>
      <c r="I433" s="9">
        <f>IF(F433="","",Settings!$B$4+SUM($G$4:G433))</f>
        <v/>
      </c>
      <c r="J433" s="9">
        <f>IF(I433="","",MAX(Settings!$B$4,MAX($I$4:I433)))</f>
        <v/>
      </c>
      <c r="K433" s="11">
        <f>IF(I433="","",(J433-I433)/J433)</f>
        <v/>
      </c>
    </row>
    <row r="434">
      <c r="A434" s="15" t="n"/>
      <c r="B434" s="14" t="n"/>
      <c r="C434" s="14" t="n"/>
      <c r="D434" s="14" t="n"/>
      <c r="E434" s="7" t="n"/>
      <c r="F434" s="14" t="n"/>
      <c r="G434" s="9">
        <f>IF(F434="","",IF(UPPER(F434)="W",IF(D434&gt;0,E434*D434/100,E434*100/ABS(D434)),IF(UPPER(F434)="L",-E434,0)))</f>
        <v/>
      </c>
      <c r="H434" s="12">
        <f>IF(G434="","",G434/Settings!$B$6)</f>
        <v/>
      </c>
      <c r="I434" s="9">
        <f>IF(F434="","",Settings!$B$4+SUM($G$4:G434))</f>
        <v/>
      </c>
      <c r="J434" s="9">
        <f>IF(I434="","",MAX(Settings!$B$4,MAX($I$4:I434)))</f>
        <v/>
      </c>
      <c r="K434" s="11">
        <f>IF(I434="","",(J434-I434)/J434)</f>
        <v/>
      </c>
    </row>
    <row r="435">
      <c r="A435" s="15" t="n"/>
      <c r="B435" s="14" t="n"/>
      <c r="C435" s="14" t="n"/>
      <c r="D435" s="14" t="n"/>
      <c r="E435" s="7" t="n"/>
      <c r="F435" s="14" t="n"/>
      <c r="G435" s="9">
        <f>IF(F435="","",IF(UPPER(F435)="W",IF(D435&gt;0,E435*D435/100,E435*100/ABS(D435)),IF(UPPER(F435)="L",-E435,0)))</f>
        <v/>
      </c>
      <c r="H435" s="12">
        <f>IF(G435="","",G435/Settings!$B$6)</f>
        <v/>
      </c>
      <c r="I435" s="9">
        <f>IF(F435="","",Settings!$B$4+SUM($G$4:G435))</f>
        <v/>
      </c>
      <c r="J435" s="9">
        <f>IF(I435="","",MAX(Settings!$B$4,MAX($I$4:I435)))</f>
        <v/>
      </c>
      <c r="K435" s="11">
        <f>IF(I435="","",(J435-I435)/J435)</f>
        <v/>
      </c>
    </row>
    <row r="436">
      <c r="A436" s="15" t="n"/>
      <c r="B436" s="14" t="n"/>
      <c r="C436" s="14" t="n"/>
      <c r="D436" s="14" t="n"/>
      <c r="E436" s="7" t="n"/>
      <c r="F436" s="14" t="n"/>
      <c r="G436" s="9">
        <f>IF(F436="","",IF(UPPER(F436)="W",IF(D436&gt;0,E436*D436/100,E436*100/ABS(D436)),IF(UPPER(F436)="L",-E436,0)))</f>
        <v/>
      </c>
      <c r="H436" s="12">
        <f>IF(G436="","",G436/Settings!$B$6)</f>
        <v/>
      </c>
      <c r="I436" s="9">
        <f>IF(F436="","",Settings!$B$4+SUM($G$4:G436))</f>
        <v/>
      </c>
      <c r="J436" s="9">
        <f>IF(I436="","",MAX(Settings!$B$4,MAX($I$4:I436)))</f>
        <v/>
      </c>
      <c r="K436" s="11">
        <f>IF(I436="","",(J436-I436)/J436)</f>
        <v/>
      </c>
    </row>
    <row r="437">
      <c r="A437" s="15" t="n"/>
      <c r="B437" s="14" t="n"/>
      <c r="C437" s="14" t="n"/>
      <c r="D437" s="14" t="n"/>
      <c r="E437" s="7" t="n"/>
      <c r="F437" s="14" t="n"/>
      <c r="G437" s="9">
        <f>IF(F437="","",IF(UPPER(F437)="W",IF(D437&gt;0,E437*D437/100,E437*100/ABS(D437)),IF(UPPER(F437)="L",-E437,0)))</f>
        <v/>
      </c>
      <c r="H437" s="12">
        <f>IF(G437="","",G437/Settings!$B$6)</f>
        <v/>
      </c>
      <c r="I437" s="9">
        <f>IF(F437="","",Settings!$B$4+SUM($G$4:G437))</f>
        <v/>
      </c>
      <c r="J437" s="9">
        <f>IF(I437="","",MAX(Settings!$B$4,MAX($I$4:I437)))</f>
        <v/>
      </c>
      <c r="K437" s="11">
        <f>IF(I437="","",(J437-I437)/J437)</f>
        <v/>
      </c>
    </row>
    <row r="438">
      <c r="A438" s="15" t="n"/>
      <c r="B438" s="14" t="n"/>
      <c r="C438" s="14" t="n"/>
      <c r="D438" s="14" t="n"/>
      <c r="E438" s="7" t="n"/>
      <c r="F438" s="14" t="n"/>
      <c r="G438" s="9">
        <f>IF(F438="","",IF(UPPER(F438)="W",IF(D438&gt;0,E438*D438/100,E438*100/ABS(D438)),IF(UPPER(F438)="L",-E438,0)))</f>
        <v/>
      </c>
      <c r="H438" s="12">
        <f>IF(G438="","",G438/Settings!$B$6)</f>
        <v/>
      </c>
      <c r="I438" s="9">
        <f>IF(F438="","",Settings!$B$4+SUM($G$4:G438))</f>
        <v/>
      </c>
      <c r="J438" s="9">
        <f>IF(I438="","",MAX(Settings!$B$4,MAX($I$4:I438)))</f>
        <v/>
      </c>
      <c r="K438" s="11">
        <f>IF(I438="","",(J438-I438)/J438)</f>
        <v/>
      </c>
    </row>
    <row r="439">
      <c r="A439" s="15" t="n"/>
      <c r="B439" s="14" t="n"/>
      <c r="C439" s="14" t="n"/>
      <c r="D439" s="14" t="n"/>
      <c r="E439" s="7" t="n"/>
      <c r="F439" s="14" t="n"/>
      <c r="G439" s="9">
        <f>IF(F439="","",IF(UPPER(F439)="W",IF(D439&gt;0,E439*D439/100,E439*100/ABS(D439)),IF(UPPER(F439)="L",-E439,0)))</f>
        <v/>
      </c>
      <c r="H439" s="12">
        <f>IF(G439="","",G439/Settings!$B$6)</f>
        <v/>
      </c>
      <c r="I439" s="9">
        <f>IF(F439="","",Settings!$B$4+SUM($G$4:G439))</f>
        <v/>
      </c>
      <c r="J439" s="9">
        <f>IF(I439="","",MAX(Settings!$B$4,MAX($I$4:I439)))</f>
        <v/>
      </c>
      <c r="K439" s="11">
        <f>IF(I439="","",(J439-I439)/J439)</f>
        <v/>
      </c>
    </row>
    <row r="440">
      <c r="A440" s="15" t="n"/>
      <c r="B440" s="14" t="n"/>
      <c r="C440" s="14" t="n"/>
      <c r="D440" s="14" t="n"/>
      <c r="E440" s="7" t="n"/>
      <c r="F440" s="14" t="n"/>
      <c r="G440" s="9">
        <f>IF(F440="","",IF(UPPER(F440)="W",IF(D440&gt;0,E440*D440/100,E440*100/ABS(D440)),IF(UPPER(F440)="L",-E440,0)))</f>
        <v/>
      </c>
      <c r="H440" s="12">
        <f>IF(G440="","",G440/Settings!$B$6)</f>
        <v/>
      </c>
      <c r="I440" s="9">
        <f>IF(F440="","",Settings!$B$4+SUM($G$4:G440))</f>
        <v/>
      </c>
      <c r="J440" s="9">
        <f>IF(I440="","",MAX(Settings!$B$4,MAX($I$4:I440)))</f>
        <v/>
      </c>
      <c r="K440" s="11">
        <f>IF(I440="","",(J440-I440)/J440)</f>
        <v/>
      </c>
    </row>
    <row r="441">
      <c r="A441" s="15" t="n"/>
      <c r="B441" s="14" t="n"/>
      <c r="C441" s="14" t="n"/>
      <c r="D441" s="14" t="n"/>
      <c r="E441" s="7" t="n"/>
      <c r="F441" s="14" t="n"/>
      <c r="G441" s="9">
        <f>IF(F441="","",IF(UPPER(F441)="W",IF(D441&gt;0,E441*D441/100,E441*100/ABS(D441)),IF(UPPER(F441)="L",-E441,0)))</f>
        <v/>
      </c>
      <c r="H441" s="12">
        <f>IF(G441="","",G441/Settings!$B$6)</f>
        <v/>
      </c>
      <c r="I441" s="9">
        <f>IF(F441="","",Settings!$B$4+SUM($G$4:G441))</f>
        <v/>
      </c>
      <c r="J441" s="9">
        <f>IF(I441="","",MAX(Settings!$B$4,MAX($I$4:I441)))</f>
        <v/>
      </c>
      <c r="K441" s="11">
        <f>IF(I441="","",(J441-I441)/J441)</f>
        <v/>
      </c>
    </row>
    <row r="442">
      <c r="A442" s="15" t="n"/>
      <c r="B442" s="14" t="n"/>
      <c r="C442" s="14" t="n"/>
      <c r="D442" s="14" t="n"/>
      <c r="E442" s="7" t="n"/>
      <c r="F442" s="14" t="n"/>
      <c r="G442" s="9">
        <f>IF(F442="","",IF(UPPER(F442)="W",IF(D442&gt;0,E442*D442/100,E442*100/ABS(D442)),IF(UPPER(F442)="L",-E442,0)))</f>
        <v/>
      </c>
      <c r="H442" s="12">
        <f>IF(G442="","",G442/Settings!$B$6)</f>
        <v/>
      </c>
      <c r="I442" s="9">
        <f>IF(F442="","",Settings!$B$4+SUM($G$4:G442))</f>
        <v/>
      </c>
      <c r="J442" s="9">
        <f>IF(I442="","",MAX(Settings!$B$4,MAX($I$4:I442)))</f>
        <v/>
      </c>
      <c r="K442" s="11">
        <f>IF(I442="","",(J442-I442)/J442)</f>
        <v/>
      </c>
    </row>
    <row r="443">
      <c r="A443" s="15" t="n"/>
      <c r="B443" s="14" t="n"/>
      <c r="C443" s="14" t="n"/>
      <c r="D443" s="14" t="n"/>
      <c r="E443" s="7" t="n"/>
      <c r="F443" s="14" t="n"/>
      <c r="G443" s="9">
        <f>IF(F443="","",IF(UPPER(F443)="W",IF(D443&gt;0,E443*D443/100,E443*100/ABS(D443)),IF(UPPER(F443)="L",-E443,0)))</f>
        <v/>
      </c>
      <c r="H443" s="12">
        <f>IF(G443="","",G443/Settings!$B$6)</f>
        <v/>
      </c>
      <c r="I443" s="9">
        <f>IF(F443="","",Settings!$B$4+SUM($G$4:G443))</f>
        <v/>
      </c>
      <c r="J443" s="9">
        <f>IF(I443="","",MAX(Settings!$B$4,MAX($I$4:I443)))</f>
        <v/>
      </c>
      <c r="K443" s="11">
        <f>IF(I443="","",(J443-I443)/J443)</f>
        <v/>
      </c>
    </row>
    <row r="444">
      <c r="A444" s="15" t="n"/>
      <c r="B444" s="14" t="n"/>
      <c r="C444" s="14" t="n"/>
      <c r="D444" s="14" t="n"/>
      <c r="E444" s="7" t="n"/>
      <c r="F444" s="14" t="n"/>
      <c r="G444" s="9">
        <f>IF(F444="","",IF(UPPER(F444)="W",IF(D444&gt;0,E444*D444/100,E444*100/ABS(D444)),IF(UPPER(F444)="L",-E444,0)))</f>
        <v/>
      </c>
      <c r="H444" s="12">
        <f>IF(G444="","",G444/Settings!$B$6)</f>
        <v/>
      </c>
      <c r="I444" s="9">
        <f>IF(F444="","",Settings!$B$4+SUM($G$4:G444))</f>
        <v/>
      </c>
      <c r="J444" s="9">
        <f>IF(I444="","",MAX(Settings!$B$4,MAX($I$4:I444)))</f>
        <v/>
      </c>
      <c r="K444" s="11">
        <f>IF(I444="","",(J444-I444)/J444)</f>
        <v/>
      </c>
    </row>
    <row r="445">
      <c r="A445" s="15" t="n"/>
      <c r="B445" s="14" t="n"/>
      <c r="C445" s="14" t="n"/>
      <c r="D445" s="14" t="n"/>
      <c r="E445" s="7" t="n"/>
      <c r="F445" s="14" t="n"/>
      <c r="G445" s="9">
        <f>IF(F445="","",IF(UPPER(F445)="W",IF(D445&gt;0,E445*D445/100,E445*100/ABS(D445)),IF(UPPER(F445)="L",-E445,0)))</f>
        <v/>
      </c>
      <c r="H445" s="12">
        <f>IF(G445="","",G445/Settings!$B$6)</f>
        <v/>
      </c>
      <c r="I445" s="9">
        <f>IF(F445="","",Settings!$B$4+SUM($G$4:G445))</f>
        <v/>
      </c>
      <c r="J445" s="9">
        <f>IF(I445="","",MAX(Settings!$B$4,MAX($I$4:I445)))</f>
        <v/>
      </c>
      <c r="K445" s="11">
        <f>IF(I445="","",(J445-I445)/J445)</f>
        <v/>
      </c>
    </row>
    <row r="446">
      <c r="A446" s="15" t="n"/>
      <c r="B446" s="14" t="n"/>
      <c r="C446" s="14" t="n"/>
      <c r="D446" s="14" t="n"/>
      <c r="E446" s="7" t="n"/>
      <c r="F446" s="14" t="n"/>
      <c r="G446" s="9">
        <f>IF(F446="","",IF(UPPER(F446)="W",IF(D446&gt;0,E446*D446/100,E446*100/ABS(D446)),IF(UPPER(F446)="L",-E446,0)))</f>
        <v/>
      </c>
      <c r="H446" s="12">
        <f>IF(G446="","",G446/Settings!$B$6)</f>
        <v/>
      </c>
      <c r="I446" s="9">
        <f>IF(F446="","",Settings!$B$4+SUM($G$4:G446))</f>
        <v/>
      </c>
      <c r="J446" s="9">
        <f>IF(I446="","",MAX(Settings!$B$4,MAX($I$4:I446)))</f>
        <v/>
      </c>
      <c r="K446" s="11">
        <f>IF(I446="","",(J446-I446)/J446)</f>
        <v/>
      </c>
    </row>
    <row r="447">
      <c r="A447" s="15" t="n"/>
      <c r="B447" s="14" t="n"/>
      <c r="C447" s="14" t="n"/>
      <c r="D447" s="14" t="n"/>
      <c r="E447" s="7" t="n"/>
      <c r="F447" s="14" t="n"/>
      <c r="G447" s="9">
        <f>IF(F447="","",IF(UPPER(F447)="W",IF(D447&gt;0,E447*D447/100,E447*100/ABS(D447)),IF(UPPER(F447)="L",-E447,0)))</f>
        <v/>
      </c>
      <c r="H447" s="12">
        <f>IF(G447="","",G447/Settings!$B$6)</f>
        <v/>
      </c>
      <c r="I447" s="9">
        <f>IF(F447="","",Settings!$B$4+SUM($G$4:G447))</f>
        <v/>
      </c>
      <c r="J447" s="9">
        <f>IF(I447="","",MAX(Settings!$B$4,MAX($I$4:I447)))</f>
        <v/>
      </c>
      <c r="K447" s="11">
        <f>IF(I447="","",(J447-I447)/J447)</f>
        <v/>
      </c>
    </row>
    <row r="448">
      <c r="A448" s="15" t="n"/>
      <c r="B448" s="14" t="n"/>
      <c r="C448" s="14" t="n"/>
      <c r="D448" s="14" t="n"/>
      <c r="E448" s="7" t="n"/>
      <c r="F448" s="14" t="n"/>
      <c r="G448" s="9">
        <f>IF(F448="","",IF(UPPER(F448)="W",IF(D448&gt;0,E448*D448/100,E448*100/ABS(D448)),IF(UPPER(F448)="L",-E448,0)))</f>
        <v/>
      </c>
      <c r="H448" s="12">
        <f>IF(G448="","",G448/Settings!$B$6)</f>
        <v/>
      </c>
      <c r="I448" s="9">
        <f>IF(F448="","",Settings!$B$4+SUM($G$4:G448))</f>
        <v/>
      </c>
      <c r="J448" s="9">
        <f>IF(I448="","",MAX(Settings!$B$4,MAX($I$4:I448)))</f>
        <v/>
      </c>
      <c r="K448" s="11">
        <f>IF(I448="","",(J448-I448)/J448)</f>
        <v/>
      </c>
    </row>
    <row r="449">
      <c r="A449" s="15" t="n"/>
      <c r="B449" s="14" t="n"/>
      <c r="C449" s="14" t="n"/>
      <c r="D449" s="14" t="n"/>
      <c r="E449" s="7" t="n"/>
      <c r="F449" s="14" t="n"/>
      <c r="G449" s="9">
        <f>IF(F449="","",IF(UPPER(F449)="W",IF(D449&gt;0,E449*D449/100,E449*100/ABS(D449)),IF(UPPER(F449)="L",-E449,0)))</f>
        <v/>
      </c>
      <c r="H449" s="12">
        <f>IF(G449="","",G449/Settings!$B$6)</f>
        <v/>
      </c>
      <c r="I449" s="9">
        <f>IF(F449="","",Settings!$B$4+SUM($G$4:G449))</f>
        <v/>
      </c>
      <c r="J449" s="9">
        <f>IF(I449="","",MAX(Settings!$B$4,MAX($I$4:I449)))</f>
        <v/>
      </c>
      <c r="K449" s="11">
        <f>IF(I449="","",(J449-I449)/J449)</f>
        <v/>
      </c>
    </row>
    <row r="450">
      <c r="A450" s="15" t="n"/>
      <c r="B450" s="14" t="n"/>
      <c r="C450" s="14" t="n"/>
      <c r="D450" s="14" t="n"/>
      <c r="E450" s="7" t="n"/>
      <c r="F450" s="14" t="n"/>
      <c r="G450" s="9">
        <f>IF(F450="","",IF(UPPER(F450)="W",IF(D450&gt;0,E450*D450/100,E450*100/ABS(D450)),IF(UPPER(F450)="L",-E450,0)))</f>
        <v/>
      </c>
      <c r="H450" s="12">
        <f>IF(G450="","",G450/Settings!$B$6)</f>
        <v/>
      </c>
      <c r="I450" s="9">
        <f>IF(F450="","",Settings!$B$4+SUM($G$4:G450))</f>
        <v/>
      </c>
      <c r="J450" s="9">
        <f>IF(I450="","",MAX(Settings!$B$4,MAX($I$4:I450)))</f>
        <v/>
      </c>
      <c r="K450" s="11">
        <f>IF(I450="","",(J450-I450)/J450)</f>
        <v/>
      </c>
    </row>
    <row r="451">
      <c r="A451" s="15" t="n"/>
      <c r="B451" s="14" t="n"/>
      <c r="C451" s="14" t="n"/>
      <c r="D451" s="14" t="n"/>
      <c r="E451" s="7" t="n"/>
      <c r="F451" s="14" t="n"/>
      <c r="G451" s="9">
        <f>IF(F451="","",IF(UPPER(F451)="W",IF(D451&gt;0,E451*D451/100,E451*100/ABS(D451)),IF(UPPER(F451)="L",-E451,0)))</f>
        <v/>
      </c>
      <c r="H451" s="12">
        <f>IF(G451="","",G451/Settings!$B$6)</f>
        <v/>
      </c>
      <c r="I451" s="9">
        <f>IF(F451="","",Settings!$B$4+SUM($G$4:G451))</f>
        <v/>
      </c>
      <c r="J451" s="9">
        <f>IF(I451="","",MAX(Settings!$B$4,MAX($I$4:I451)))</f>
        <v/>
      </c>
      <c r="K451" s="11">
        <f>IF(I451="","",(J451-I451)/J451)</f>
        <v/>
      </c>
    </row>
    <row r="452">
      <c r="A452" s="15" t="n"/>
      <c r="B452" s="14" t="n"/>
      <c r="C452" s="14" t="n"/>
      <c r="D452" s="14" t="n"/>
      <c r="E452" s="7" t="n"/>
      <c r="F452" s="14" t="n"/>
      <c r="G452" s="9">
        <f>IF(F452="","",IF(UPPER(F452)="W",IF(D452&gt;0,E452*D452/100,E452*100/ABS(D452)),IF(UPPER(F452)="L",-E452,0)))</f>
        <v/>
      </c>
      <c r="H452" s="12">
        <f>IF(G452="","",G452/Settings!$B$6)</f>
        <v/>
      </c>
      <c r="I452" s="9">
        <f>IF(F452="","",Settings!$B$4+SUM($G$4:G452))</f>
        <v/>
      </c>
      <c r="J452" s="9">
        <f>IF(I452="","",MAX(Settings!$B$4,MAX($I$4:I452)))</f>
        <v/>
      </c>
      <c r="K452" s="11">
        <f>IF(I452="","",(J452-I452)/J452)</f>
        <v/>
      </c>
    </row>
    <row r="453">
      <c r="A453" s="15" t="n"/>
      <c r="B453" s="14" t="n"/>
      <c r="C453" s="14" t="n"/>
      <c r="D453" s="14" t="n"/>
      <c r="E453" s="7" t="n"/>
      <c r="F453" s="14" t="n"/>
      <c r="G453" s="9">
        <f>IF(F453="","",IF(UPPER(F453)="W",IF(D453&gt;0,E453*D453/100,E453*100/ABS(D453)),IF(UPPER(F453)="L",-E453,0)))</f>
        <v/>
      </c>
      <c r="H453" s="12">
        <f>IF(G453="","",G453/Settings!$B$6)</f>
        <v/>
      </c>
      <c r="I453" s="9">
        <f>IF(F453="","",Settings!$B$4+SUM($G$4:G453))</f>
        <v/>
      </c>
      <c r="J453" s="9">
        <f>IF(I453="","",MAX(Settings!$B$4,MAX($I$4:I453)))</f>
        <v/>
      </c>
      <c r="K453" s="11">
        <f>IF(I453="","",(J453-I453)/J453)</f>
        <v/>
      </c>
    </row>
    <row r="454">
      <c r="A454" s="15" t="n"/>
      <c r="B454" s="14" t="n"/>
      <c r="C454" s="14" t="n"/>
      <c r="D454" s="14" t="n"/>
      <c r="E454" s="7" t="n"/>
      <c r="F454" s="14" t="n"/>
      <c r="G454" s="9">
        <f>IF(F454="","",IF(UPPER(F454)="W",IF(D454&gt;0,E454*D454/100,E454*100/ABS(D454)),IF(UPPER(F454)="L",-E454,0)))</f>
        <v/>
      </c>
      <c r="H454" s="12">
        <f>IF(G454="","",G454/Settings!$B$6)</f>
        <v/>
      </c>
      <c r="I454" s="9">
        <f>IF(F454="","",Settings!$B$4+SUM($G$4:G454))</f>
        <v/>
      </c>
      <c r="J454" s="9">
        <f>IF(I454="","",MAX(Settings!$B$4,MAX($I$4:I454)))</f>
        <v/>
      </c>
      <c r="K454" s="11">
        <f>IF(I454="","",(J454-I454)/J454)</f>
        <v/>
      </c>
    </row>
    <row r="455">
      <c r="A455" s="15" t="n"/>
      <c r="B455" s="14" t="n"/>
      <c r="C455" s="14" t="n"/>
      <c r="D455" s="14" t="n"/>
      <c r="E455" s="7" t="n"/>
      <c r="F455" s="14" t="n"/>
      <c r="G455" s="9">
        <f>IF(F455="","",IF(UPPER(F455)="W",IF(D455&gt;0,E455*D455/100,E455*100/ABS(D455)),IF(UPPER(F455)="L",-E455,0)))</f>
        <v/>
      </c>
      <c r="H455" s="12">
        <f>IF(G455="","",G455/Settings!$B$6)</f>
        <v/>
      </c>
      <c r="I455" s="9">
        <f>IF(F455="","",Settings!$B$4+SUM($G$4:G455))</f>
        <v/>
      </c>
      <c r="J455" s="9">
        <f>IF(I455="","",MAX(Settings!$B$4,MAX($I$4:I455)))</f>
        <v/>
      </c>
      <c r="K455" s="11">
        <f>IF(I455="","",(J455-I455)/J455)</f>
        <v/>
      </c>
    </row>
    <row r="456">
      <c r="A456" s="15" t="n"/>
      <c r="B456" s="14" t="n"/>
      <c r="C456" s="14" t="n"/>
      <c r="D456" s="14" t="n"/>
      <c r="E456" s="7" t="n"/>
      <c r="F456" s="14" t="n"/>
      <c r="G456" s="9">
        <f>IF(F456="","",IF(UPPER(F456)="W",IF(D456&gt;0,E456*D456/100,E456*100/ABS(D456)),IF(UPPER(F456)="L",-E456,0)))</f>
        <v/>
      </c>
      <c r="H456" s="12">
        <f>IF(G456="","",G456/Settings!$B$6)</f>
        <v/>
      </c>
      <c r="I456" s="9">
        <f>IF(F456="","",Settings!$B$4+SUM($G$4:G456))</f>
        <v/>
      </c>
      <c r="J456" s="9">
        <f>IF(I456="","",MAX(Settings!$B$4,MAX($I$4:I456)))</f>
        <v/>
      </c>
      <c r="K456" s="11">
        <f>IF(I456="","",(J456-I456)/J456)</f>
        <v/>
      </c>
    </row>
    <row r="457">
      <c r="A457" s="15" t="n"/>
      <c r="B457" s="14" t="n"/>
      <c r="C457" s="14" t="n"/>
      <c r="D457" s="14" t="n"/>
      <c r="E457" s="7" t="n"/>
      <c r="F457" s="14" t="n"/>
      <c r="G457" s="9">
        <f>IF(F457="","",IF(UPPER(F457)="W",IF(D457&gt;0,E457*D457/100,E457*100/ABS(D457)),IF(UPPER(F457)="L",-E457,0)))</f>
        <v/>
      </c>
      <c r="H457" s="12">
        <f>IF(G457="","",G457/Settings!$B$6)</f>
        <v/>
      </c>
      <c r="I457" s="9">
        <f>IF(F457="","",Settings!$B$4+SUM($G$4:G457))</f>
        <v/>
      </c>
      <c r="J457" s="9">
        <f>IF(I457="","",MAX(Settings!$B$4,MAX($I$4:I457)))</f>
        <v/>
      </c>
      <c r="K457" s="11">
        <f>IF(I457="","",(J457-I457)/J457)</f>
        <v/>
      </c>
    </row>
    <row r="458">
      <c r="A458" s="15" t="n"/>
      <c r="B458" s="14" t="n"/>
      <c r="C458" s="14" t="n"/>
      <c r="D458" s="14" t="n"/>
      <c r="E458" s="7" t="n"/>
      <c r="F458" s="14" t="n"/>
      <c r="G458" s="9">
        <f>IF(F458="","",IF(UPPER(F458)="W",IF(D458&gt;0,E458*D458/100,E458*100/ABS(D458)),IF(UPPER(F458)="L",-E458,0)))</f>
        <v/>
      </c>
      <c r="H458" s="12">
        <f>IF(G458="","",G458/Settings!$B$6)</f>
        <v/>
      </c>
      <c r="I458" s="9">
        <f>IF(F458="","",Settings!$B$4+SUM($G$4:G458))</f>
        <v/>
      </c>
      <c r="J458" s="9">
        <f>IF(I458="","",MAX(Settings!$B$4,MAX($I$4:I458)))</f>
        <v/>
      </c>
      <c r="K458" s="11">
        <f>IF(I458="","",(J458-I458)/J458)</f>
        <v/>
      </c>
    </row>
    <row r="459">
      <c r="A459" s="15" t="n"/>
      <c r="B459" s="14" t="n"/>
      <c r="C459" s="14" t="n"/>
      <c r="D459" s="14" t="n"/>
      <c r="E459" s="7" t="n"/>
      <c r="F459" s="14" t="n"/>
      <c r="G459" s="9">
        <f>IF(F459="","",IF(UPPER(F459)="W",IF(D459&gt;0,E459*D459/100,E459*100/ABS(D459)),IF(UPPER(F459)="L",-E459,0)))</f>
        <v/>
      </c>
      <c r="H459" s="12">
        <f>IF(G459="","",G459/Settings!$B$6)</f>
        <v/>
      </c>
      <c r="I459" s="9">
        <f>IF(F459="","",Settings!$B$4+SUM($G$4:G459))</f>
        <v/>
      </c>
      <c r="J459" s="9">
        <f>IF(I459="","",MAX(Settings!$B$4,MAX($I$4:I459)))</f>
        <v/>
      </c>
      <c r="K459" s="11">
        <f>IF(I459="","",(J459-I459)/J459)</f>
        <v/>
      </c>
    </row>
    <row r="460">
      <c r="A460" s="15" t="n"/>
      <c r="B460" s="14" t="n"/>
      <c r="C460" s="14" t="n"/>
      <c r="D460" s="14" t="n"/>
      <c r="E460" s="7" t="n"/>
      <c r="F460" s="14" t="n"/>
      <c r="G460" s="9">
        <f>IF(F460="","",IF(UPPER(F460)="W",IF(D460&gt;0,E460*D460/100,E460*100/ABS(D460)),IF(UPPER(F460)="L",-E460,0)))</f>
        <v/>
      </c>
      <c r="H460" s="12">
        <f>IF(G460="","",G460/Settings!$B$6)</f>
        <v/>
      </c>
      <c r="I460" s="9">
        <f>IF(F460="","",Settings!$B$4+SUM($G$4:G460))</f>
        <v/>
      </c>
      <c r="J460" s="9">
        <f>IF(I460="","",MAX(Settings!$B$4,MAX($I$4:I460)))</f>
        <v/>
      </c>
      <c r="K460" s="11">
        <f>IF(I460="","",(J460-I460)/J460)</f>
        <v/>
      </c>
    </row>
    <row r="461">
      <c r="A461" s="15" t="n"/>
      <c r="B461" s="14" t="n"/>
      <c r="C461" s="14" t="n"/>
      <c r="D461" s="14" t="n"/>
      <c r="E461" s="7" t="n"/>
      <c r="F461" s="14" t="n"/>
      <c r="G461" s="9">
        <f>IF(F461="","",IF(UPPER(F461)="W",IF(D461&gt;0,E461*D461/100,E461*100/ABS(D461)),IF(UPPER(F461)="L",-E461,0)))</f>
        <v/>
      </c>
      <c r="H461" s="12">
        <f>IF(G461="","",G461/Settings!$B$6)</f>
        <v/>
      </c>
      <c r="I461" s="9">
        <f>IF(F461="","",Settings!$B$4+SUM($G$4:G461))</f>
        <v/>
      </c>
      <c r="J461" s="9">
        <f>IF(I461="","",MAX(Settings!$B$4,MAX($I$4:I461)))</f>
        <v/>
      </c>
      <c r="K461" s="11">
        <f>IF(I461="","",(J461-I461)/J461)</f>
        <v/>
      </c>
    </row>
    <row r="462">
      <c r="A462" s="15" t="n"/>
      <c r="B462" s="14" t="n"/>
      <c r="C462" s="14" t="n"/>
      <c r="D462" s="14" t="n"/>
      <c r="E462" s="7" t="n"/>
      <c r="F462" s="14" t="n"/>
      <c r="G462" s="9">
        <f>IF(F462="","",IF(UPPER(F462)="W",IF(D462&gt;0,E462*D462/100,E462*100/ABS(D462)),IF(UPPER(F462)="L",-E462,0)))</f>
        <v/>
      </c>
      <c r="H462" s="12">
        <f>IF(G462="","",G462/Settings!$B$6)</f>
        <v/>
      </c>
      <c r="I462" s="9">
        <f>IF(F462="","",Settings!$B$4+SUM($G$4:G462))</f>
        <v/>
      </c>
      <c r="J462" s="9">
        <f>IF(I462="","",MAX(Settings!$B$4,MAX($I$4:I462)))</f>
        <v/>
      </c>
      <c r="K462" s="11">
        <f>IF(I462="","",(J462-I462)/J462)</f>
        <v/>
      </c>
    </row>
    <row r="463">
      <c r="A463" s="15" t="n"/>
      <c r="B463" s="14" t="n"/>
      <c r="C463" s="14" t="n"/>
      <c r="D463" s="14" t="n"/>
      <c r="E463" s="7" t="n"/>
      <c r="F463" s="14" t="n"/>
      <c r="G463" s="9">
        <f>IF(F463="","",IF(UPPER(F463)="W",IF(D463&gt;0,E463*D463/100,E463*100/ABS(D463)),IF(UPPER(F463)="L",-E463,0)))</f>
        <v/>
      </c>
      <c r="H463" s="12">
        <f>IF(G463="","",G463/Settings!$B$6)</f>
        <v/>
      </c>
      <c r="I463" s="9">
        <f>IF(F463="","",Settings!$B$4+SUM($G$4:G463))</f>
        <v/>
      </c>
      <c r="J463" s="9">
        <f>IF(I463="","",MAX(Settings!$B$4,MAX($I$4:I463)))</f>
        <v/>
      </c>
      <c r="K463" s="11">
        <f>IF(I463="","",(J463-I463)/J463)</f>
        <v/>
      </c>
    </row>
    <row r="464">
      <c r="A464" s="15" t="n"/>
      <c r="B464" s="14" t="n"/>
      <c r="C464" s="14" t="n"/>
      <c r="D464" s="14" t="n"/>
      <c r="E464" s="7" t="n"/>
      <c r="F464" s="14" t="n"/>
      <c r="G464" s="9">
        <f>IF(F464="","",IF(UPPER(F464)="W",IF(D464&gt;0,E464*D464/100,E464*100/ABS(D464)),IF(UPPER(F464)="L",-E464,0)))</f>
        <v/>
      </c>
      <c r="H464" s="12">
        <f>IF(G464="","",G464/Settings!$B$6)</f>
        <v/>
      </c>
      <c r="I464" s="9">
        <f>IF(F464="","",Settings!$B$4+SUM($G$4:G464))</f>
        <v/>
      </c>
      <c r="J464" s="9">
        <f>IF(I464="","",MAX(Settings!$B$4,MAX($I$4:I464)))</f>
        <v/>
      </c>
      <c r="K464" s="11">
        <f>IF(I464="","",(J464-I464)/J464)</f>
        <v/>
      </c>
    </row>
    <row r="465">
      <c r="A465" s="15" t="n"/>
      <c r="B465" s="14" t="n"/>
      <c r="C465" s="14" t="n"/>
      <c r="D465" s="14" t="n"/>
      <c r="E465" s="7" t="n"/>
      <c r="F465" s="14" t="n"/>
      <c r="G465" s="9">
        <f>IF(F465="","",IF(UPPER(F465)="W",IF(D465&gt;0,E465*D465/100,E465*100/ABS(D465)),IF(UPPER(F465)="L",-E465,0)))</f>
        <v/>
      </c>
      <c r="H465" s="12">
        <f>IF(G465="","",G465/Settings!$B$6)</f>
        <v/>
      </c>
      <c r="I465" s="9">
        <f>IF(F465="","",Settings!$B$4+SUM($G$4:G465))</f>
        <v/>
      </c>
      <c r="J465" s="9">
        <f>IF(I465="","",MAX(Settings!$B$4,MAX($I$4:I465)))</f>
        <v/>
      </c>
      <c r="K465" s="11">
        <f>IF(I465="","",(J465-I465)/J465)</f>
        <v/>
      </c>
    </row>
    <row r="466">
      <c r="A466" s="15" t="n"/>
      <c r="B466" s="14" t="n"/>
      <c r="C466" s="14" t="n"/>
      <c r="D466" s="14" t="n"/>
      <c r="E466" s="7" t="n"/>
      <c r="F466" s="14" t="n"/>
      <c r="G466" s="9">
        <f>IF(F466="","",IF(UPPER(F466)="W",IF(D466&gt;0,E466*D466/100,E466*100/ABS(D466)),IF(UPPER(F466)="L",-E466,0)))</f>
        <v/>
      </c>
      <c r="H466" s="12">
        <f>IF(G466="","",G466/Settings!$B$6)</f>
        <v/>
      </c>
      <c r="I466" s="9">
        <f>IF(F466="","",Settings!$B$4+SUM($G$4:G466))</f>
        <v/>
      </c>
      <c r="J466" s="9">
        <f>IF(I466="","",MAX(Settings!$B$4,MAX($I$4:I466)))</f>
        <v/>
      </c>
      <c r="K466" s="11">
        <f>IF(I466="","",(J466-I466)/J466)</f>
        <v/>
      </c>
    </row>
    <row r="467">
      <c r="A467" s="15" t="n"/>
      <c r="B467" s="14" t="n"/>
      <c r="C467" s="14" t="n"/>
      <c r="D467" s="14" t="n"/>
      <c r="E467" s="7" t="n"/>
      <c r="F467" s="14" t="n"/>
      <c r="G467" s="9">
        <f>IF(F467="","",IF(UPPER(F467)="W",IF(D467&gt;0,E467*D467/100,E467*100/ABS(D467)),IF(UPPER(F467)="L",-E467,0)))</f>
        <v/>
      </c>
      <c r="H467" s="12">
        <f>IF(G467="","",G467/Settings!$B$6)</f>
        <v/>
      </c>
      <c r="I467" s="9">
        <f>IF(F467="","",Settings!$B$4+SUM($G$4:G467))</f>
        <v/>
      </c>
      <c r="J467" s="9">
        <f>IF(I467="","",MAX(Settings!$B$4,MAX($I$4:I467)))</f>
        <v/>
      </c>
      <c r="K467" s="11">
        <f>IF(I467="","",(J467-I467)/J467)</f>
        <v/>
      </c>
    </row>
    <row r="468">
      <c r="A468" s="15" t="n"/>
      <c r="B468" s="14" t="n"/>
      <c r="C468" s="14" t="n"/>
      <c r="D468" s="14" t="n"/>
      <c r="E468" s="7" t="n"/>
      <c r="F468" s="14" t="n"/>
      <c r="G468" s="9">
        <f>IF(F468="","",IF(UPPER(F468)="W",IF(D468&gt;0,E468*D468/100,E468*100/ABS(D468)),IF(UPPER(F468)="L",-E468,0)))</f>
        <v/>
      </c>
      <c r="H468" s="12">
        <f>IF(G468="","",G468/Settings!$B$6)</f>
        <v/>
      </c>
      <c r="I468" s="9">
        <f>IF(F468="","",Settings!$B$4+SUM($G$4:G468))</f>
        <v/>
      </c>
      <c r="J468" s="9">
        <f>IF(I468="","",MAX(Settings!$B$4,MAX($I$4:I468)))</f>
        <v/>
      </c>
      <c r="K468" s="11">
        <f>IF(I468="","",(J468-I468)/J468)</f>
        <v/>
      </c>
    </row>
    <row r="469">
      <c r="A469" s="15" t="n"/>
      <c r="B469" s="14" t="n"/>
      <c r="C469" s="14" t="n"/>
      <c r="D469" s="14" t="n"/>
      <c r="E469" s="7" t="n"/>
      <c r="F469" s="14" t="n"/>
      <c r="G469" s="9">
        <f>IF(F469="","",IF(UPPER(F469)="W",IF(D469&gt;0,E469*D469/100,E469*100/ABS(D469)),IF(UPPER(F469)="L",-E469,0)))</f>
        <v/>
      </c>
      <c r="H469" s="12">
        <f>IF(G469="","",G469/Settings!$B$6)</f>
        <v/>
      </c>
      <c r="I469" s="9">
        <f>IF(F469="","",Settings!$B$4+SUM($G$4:G469))</f>
        <v/>
      </c>
      <c r="J469" s="9">
        <f>IF(I469="","",MAX(Settings!$B$4,MAX($I$4:I469)))</f>
        <v/>
      </c>
      <c r="K469" s="11">
        <f>IF(I469="","",(J469-I469)/J469)</f>
        <v/>
      </c>
    </row>
    <row r="470">
      <c r="A470" s="15" t="n"/>
      <c r="B470" s="14" t="n"/>
      <c r="C470" s="14" t="n"/>
      <c r="D470" s="14" t="n"/>
      <c r="E470" s="7" t="n"/>
      <c r="F470" s="14" t="n"/>
      <c r="G470" s="9">
        <f>IF(F470="","",IF(UPPER(F470)="W",IF(D470&gt;0,E470*D470/100,E470*100/ABS(D470)),IF(UPPER(F470)="L",-E470,0)))</f>
        <v/>
      </c>
      <c r="H470" s="12">
        <f>IF(G470="","",G470/Settings!$B$6)</f>
        <v/>
      </c>
      <c r="I470" s="9">
        <f>IF(F470="","",Settings!$B$4+SUM($G$4:G470))</f>
        <v/>
      </c>
      <c r="J470" s="9">
        <f>IF(I470="","",MAX(Settings!$B$4,MAX($I$4:I470)))</f>
        <v/>
      </c>
      <c r="K470" s="11">
        <f>IF(I470="","",(J470-I470)/J470)</f>
        <v/>
      </c>
    </row>
    <row r="471">
      <c r="A471" s="15" t="n"/>
      <c r="B471" s="14" t="n"/>
      <c r="C471" s="14" t="n"/>
      <c r="D471" s="14" t="n"/>
      <c r="E471" s="7" t="n"/>
      <c r="F471" s="14" t="n"/>
      <c r="G471" s="9">
        <f>IF(F471="","",IF(UPPER(F471)="W",IF(D471&gt;0,E471*D471/100,E471*100/ABS(D471)),IF(UPPER(F471)="L",-E471,0)))</f>
        <v/>
      </c>
      <c r="H471" s="12">
        <f>IF(G471="","",G471/Settings!$B$6)</f>
        <v/>
      </c>
      <c r="I471" s="9">
        <f>IF(F471="","",Settings!$B$4+SUM($G$4:G471))</f>
        <v/>
      </c>
      <c r="J471" s="9">
        <f>IF(I471="","",MAX(Settings!$B$4,MAX($I$4:I471)))</f>
        <v/>
      </c>
      <c r="K471" s="11">
        <f>IF(I471="","",(J471-I471)/J471)</f>
        <v/>
      </c>
    </row>
    <row r="472">
      <c r="A472" s="15" t="n"/>
      <c r="B472" s="14" t="n"/>
      <c r="C472" s="14" t="n"/>
      <c r="D472" s="14" t="n"/>
      <c r="E472" s="7" t="n"/>
      <c r="F472" s="14" t="n"/>
      <c r="G472" s="9">
        <f>IF(F472="","",IF(UPPER(F472)="W",IF(D472&gt;0,E472*D472/100,E472*100/ABS(D472)),IF(UPPER(F472)="L",-E472,0)))</f>
        <v/>
      </c>
      <c r="H472" s="12">
        <f>IF(G472="","",G472/Settings!$B$6)</f>
        <v/>
      </c>
      <c r="I472" s="9">
        <f>IF(F472="","",Settings!$B$4+SUM($G$4:G472))</f>
        <v/>
      </c>
      <c r="J472" s="9">
        <f>IF(I472="","",MAX(Settings!$B$4,MAX($I$4:I472)))</f>
        <v/>
      </c>
      <c r="K472" s="11">
        <f>IF(I472="","",(J472-I472)/J472)</f>
        <v/>
      </c>
    </row>
    <row r="473">
      <c r="A473" s="15" t="n"/>
      <c r="B473" s="14" t="n"/>
      <c r="C473" s="14" t="n"/>
      <c r="D473" s="14" t="n"/>
      <c r="E473" s="7" t="n"/>
      <c r="F473" s="14" t="n"/>
      <c r="G473" s="9">
        <f>IF(F473="","",IF(UPPER(F473)="W",IF(D473&gt;0,E473*D473/100,E473*100/ABS(D473)),IF(UPPER(F473)="L",-E473,0)))</f>
        <v/>
      </c>
      <c r="H473" s="12">
        <f>IF(G473="","",G473/Settings!$B$6)</f>
        <v/>
      </c>
      <c r="I473" s="9">
        <f>IF(F473="","",Settings!$B$4+SUM($G$4:G473))</f>
        <v/>
      </c>
      <c r="J473" s="9">
        <f>IF(I473="","",MAX(Settings!$B$4,MAX($I$4:I473)))</f>
        <v/>
      </c>
      <c r="K473" s="11">
        <f>IF(I473="","",(J473-I473)/J473)</f>
        <v/>
      </c>
    </row>
    <row r="474">
      <c r="A474" s="15" t="n"/>
      <c r="B474" s="14" t="n"/>
      <c r="C474" s="14" t="n"/>
      <c r="D474" s="14" t="n"/>
      <c r="E474" s="7" t="n"/>
      <c r="F474" s="14" t="n"/>
      <c r="G474" s="9">
        <f>IF(F474="","",IF(UPPER(F474)="W",IF(D474&gt;0,E474*D474/100,E474*100/ABS(D474)),IF(UPPER(F474)="L",-E474,0)))</f>
        <v/>
      </c>
      <c r="H474" s="12">
        <f>IF(G474="","",G474/Settings!$B$6)</f>
        <v/>
      </c>
      <c r="I474" s="9">
        <f>IF(F474="","",Settings!$B$4+SUM($G$4:G474))</f>
        <v/>
      </c>
      <c r="J474" s="9">
        <f>IF(I474="","",MAX(Settings!$B$4,MAX($I$4:I474)))</f>
        <v/>
      </c>
      <c r="K474" s="11">
        <f>IF(I474="","",(J474-I474)/J474)</f>
        <v/>
      </c>
    </row>
    <row r="475">
      <c r="A475" s="15" t="n"/>
      <c r="B475" s="14" t="n"/>
      <c r="C475" s="14" t="n"/>
      <c r="D475" s="14" t="n"/>
      <c r="E475" s="7" t="n"/>
      <c r="F475" s="14" t="n"/>
      <c r="G475" s="9">
        <f>IF(F475="","",IF(UPPER(F475)="W",IF(D475&gt;0,E475*D475/100,E475*100/ABS(D475)),IF(UPPER(F475)="L",-E475,0)))</f>
        <v/>
      </c>
      <c r="H475" s="12">
        <f>IF(G475="","",G475/Settings!$B$6)</f>
        <v/>
      </c>
      <c r="I475" s="9">
        <f>IF(F475="","",Settings!$B$4+SUM($G$4:G475))</f>
        <v/>
      </c>
      <c r="J475" s="9">
        <f>IF(I475="","",MAX(Settings!$B$4,MAX($I$4:I475)))</f>
        <v/>
      </c>
      <c r="K475" s="11">
        <f>IF(I475="","",(J475-I475)/J475)</f>
        <v/>
      </c>
    </row>
    <row r="476">
      <c r="A476" s="15" t="n"/>
      <c r="B476" s="14" t="n"/>
      <c r="C476" s="14" t="n"/>
      <c r="D476" s="14" t="n"/>
      <c r="E476" s="7" t="n"/>
      <c r="F476" s="14" t="n"/>
      <c r="G476" s="9">
        <f>IF(F476="","",IF(UPPER(F476)="W",IF(D476&gt;0,E476*D476/100,E476*100/ABS(D476)),IF(UPPER(F476)="L",-E476,0)))</f>
        <v/>
      </c>
      <c r="H476" s="12">
        <f>IF(G476="","",G476/Settings!$B$6)</f>
        <v/>
      </c>
      <c r="I476" s="9">
        <f>IF(F476="","",Settings!$B$4+SUM($G$4:G476))</f>
        <v/>
      </c>
      <c r="J476" s="9">
        <f>IF(I476="","",MAX(Settings!$B$4,MAX($I$4:I476)))</f>
        <v/>
      </c>
      <c r="K476" s="11">
        <f>IF(I476="","",(J476-I476)/J476)</f>
        <v/>
      </c>
    </row>
    <row r="477">
      <c r="A477" s="15" t="n"/>
      <c r="B477" s="14" t="n"/>
      <c r="C477" s="14" t="n"/>
      <c r="D477" s="14" t="n"/>
      <c r="E477" s="7" t="n"/>
      <c r="F477" s="14" t="n"/>
      <c r="G477" s="9">
        <f>IF(F477="","",IF(UPPER(F477)="W",IF(D477&gt;0,E477*D477/100,E477*100/ABS(D477)),IF(UPPER(F477)="L",-E477,0)))</f>
        <v/>
      </c>
      <c r="H477" s="12">
        <f>IF(G477="","",G477/Settings!$B$6)</f>
        <v/>
      </c>
      <c r="I477" s="9">
        <f>IF(F477="","",Settings!$B$4+SUM($G$4:G477))</f>
        <v/>
      </c>
      <c r="J477" s="9">
        <f>IF(I477="","",MAX(Settings!$B$4,MAX($I$4:I477)))</f>
        <v/>
      </c>
      <c r="K477" s="11">
        <f>IF(I477="","",(J477-I477)/J477)</f>
        <v/>
      </c>
    </row>
    <row r="478">
      <c r="A478" s="15" t="n"/>
      <c r="B478" s="14" t="n"/>
      <c r="C478" s="14" t="n"/>
      <c r="D478" s="14" t="n"/>
      <c r="E478" s="7" t="n"/>
      <c r="F478" s="14" t="n"/>
      <c r="G478" s="9">
        <f>IF(F478="","",IF(UPPER(F478)="W",IF(D478&gt;0,E478*D478/100,E478*100/ABS(D478)),IF(UPPER(F478)="L",-E478,0)))</f>
        <v/>
      </c>
      <c r="H478" s="12">
        <f>IF(G478="","",G478/Settings!$B$6)</f>
        <v/>
      </c>
      <c r="I478" s="9">
        <f>IF(F478="","",Settings!$B$4+SUM($G$4:G478))</f>
        <v/>
      </c>
      <c r="J478" s="9">
        <f>IF(I478="","",MAX(Settings!$B$4,MAX($I$4:I478)))</f>
        <v/>
      </c>
      <c r="K478" s="11">
        <f>IF(I478="","",(J478-I478)/J478)</f>
        <v/>
      </c>
    </row>
    <row r="479">
      <c r="A479" s="15" t="n"/>
      <c r="B479" s="14" t="n"/>
      <c r="C479" s="14" t="n"/>
      <c r="D479" s="14" t="n"/>
      <c r="E479" s="7" t="n"/>
      <c r="F479" s="14" t="n"/>
      <c r="G479" s="9">
        <f>IF(F479="","",IF(UPPER(F479)="W",IF(D479&gt;0,E479*D479/100,E479*100/ABS(D479)),IF(UPPER(F479)="L",-E479,0)))</f>
        <v/>
      </c>
      <c r="H479" s="12">
        <f>IF(G479="","",G479/Settings!$B$6)</f>
        <v/>
      </c>
      <c r="I479" s="9">
        <f>IF(F479="","",Settings!$B$4+SUM($G$4:G479))</f>
        <v/>
      </c>
      <c r="J479" s="9">
        <f>IF(I479="","",MAX(Settings!$B$4,MAX($I$4:I479)))</f>
        <v/>
      </c>
      <c r="K479" s="11">
        <f>IF(I479="","",(J479-I479)/J479)</f>
        <v/>
      </c>
    </row>
    <row r="480">
      <c r="A480" s="15" t="n"/>
      <c r="B480" s="14" t="n"/>
      <c r="C480" s="14" t="n"/>
      <c r="D480" s="14" t="n"/>
      <c r="E480" s="7" t="n"/>
      <c r="F480" s="14" t="n"/>
      <c r="G480" s="9">
        <f>IF(F480="","",IF(UPPER(F480)="W",IF(D480&gt;0,E480*D480/100,E480*100/ABS(D480)),IF(UPPER(F480)="L",-E480,0)))</f>
        <v/>
      </c>
      <c r="H480" s="12">
        <f>IF(G480="","",G480/Settings!$B$6)</f>
        <v/>
      </c>
      <c r="I480" s="9">
        <f>IF(F480="","",Settings!$B$4+SUM($G$4:G480))</f>
        <v/>
      </c>
      <c r="J480" s="9">
        <f>IF(I480="","",MAX(Settings!$B$4,MAX($I$4:I480)))</f>
        <v/>
      </c>
      <c r="K480" s="11">
        <f>IF(I480="","",(J480-I480)/J480)</f>
        <v/>
      </c>
    </row>
    <row r="481">
      <c r="A481" s="15" t="n"/>
      <c r="B481" s="14" t="n"/>
      <c r="C481" s="14" t="n"/>
      <c r="D481" s="14" t="n"/>
      <c r="E481" s="7" t="n"/>
      <c r="F481" s="14" t="n"/>
      <c r="G481" s="9">
        <f>IF(F481="","",IF(UPPER(F481)="W",IF(D481&gt;0,E481*D481/100,E481*100/ABS(D481)),IF(UPPER(F481)="L",-E481,0)))</f>
        <v/>
      </c>
      <c r="H481" s="12">
        <f>IF(G481="","",G481/Settings!$B$6)</f>
        <v/>
      </c>
      <c r="I481" s="9">
        <f>IF(F481="","",Settings!$B$4+SUM($G$4:G481))</f>
        <v/>
      </c>
      <c r="J481" s="9">
        <f>IF(I481="","",MAX(Settings!$B$4,MAX($I$4:I481)))</f>
        <v/>
      </c>
      <c r="K481" s="11">
        <f>IF(I481="","",(J481-I481)/J481)</f>
        <v/>
      </c>
    </row>
    <row r="482">
      <c r="A482" s="15" t="n"/>
      <c r="B482" s="14" t="n"/>
      <c r="C482" s="14" t="n"/>
      <c r="D482" s="14" t="n"/>
      <c r="E482" s="7" t="n"/>
      <c r="F482" s="14" t="n"/>
      <c r="G482" s="9">
        <f>IF(F482="","",IF(UPPER(F482)="W",IF(D482&gt;0,E482*D482/100,E482*100/ABS(D482)),IF(UPPER(F482)="L",-E482,0)))</f>
        <v/>
      </c>
      <c r="H482" s="12">
        <f>IF(G482="","",G482/Settings!$B$6)</f>
        <v/>
      </c>
      <c r="I482" s="9">
        <f>IF(F482="","",Settings!$B$4+SUM($G$4:G482))</f>
        <v/>
      </c>
      <c r="J482" s="9">
        <f>IF(I482="","",MAX(Settings!$B$4,MAX($I$4:I482)))</f>
        <v/>
      </c>
      <c r="K482" s="11">
        <f>IF(I482="","",(J482-I482)/J482)</f>
        <v/>
      </c>
    </row>
    <row r="483">
      <c r="A483" s="15" t="n"/>
      <c r="B483" s="14" t="n"/>
      <c r="C483" s="14" t="n"/>
      <c r="D483" s="14" t="n"/>
      <c r="E483" s="7" t="n"/>
      <c r="F483" s="14" t="n"/>
      <c r="G483" s="9">
        <f>IF(F483="","",IF(UPPER(F483)="W",IF(D483&gt;0,E483*D483/100,E483*100/ABS(D483)),IF(UPPER(F483)="L",-E483,0)))</f>
        <v/>
      </c>
      <c r="H483" s="12">
        <f>IF(G483="","",G483/Settings!$B$6)</f>
        <v/>
      </c>
      <c r="I483" s="9">
        <f>IF(F483="","",Settings!$B$4+SUM($G$4:G483))</f>
        <v/>
      </c>
      <c r="J483" s="9">
        <f>IF(I483="","",MAX(Settings!$B$4,MAX($I$4:I483)))</f>
        <v/>
      </c>
      <c r="K483" s="11">
        <f>IF(I483="","",(J483-I483)/J483)</f>
        <v/>
      </c>
    </row>
    <row r="484">
      <c r="A484" s="15" t="n"/>
      <c r="B484" s="14" t="n"/>
      <c r="C484" s="14" t="n"/>
      <c r="D484" s="14" t="n"/>
      <c r="E484" s="7" t="n"/>
      <c r="F484" s="14" t="n"/>
      <c r="G484" s="9">
        <f>IF(F484="","",IF(UPPER(F484)="W",IF(D484&gt;0,E484*D484/100,E484*100/ABS(D484)),IF(UPPER(F484)="L",-E484,0)))</f>
        <v/>
      </c>
      <c r="H484" s="12">
        <f>IF(G484="","",G484/Settings!$B$6)</f>
        <v/>
      </c>
      <c r="I484" s="9">
        <f>IF(F484="","",Settings!$B$4+SUM($G$4:G484))</f>
        <v/>
      </c>
      <c r="J484" s="9">
        <f>IF(I484="","",MAX(Settings!$B$4,MAX($I$4:I484)))</f>
        <v/>
      </c>
      <c r="K484" s="11">
        <f>IF(I484="","",(J484-I484)/J484)</f>
        <v/>
      </c>
    </row>
    <row r="485">
      <c r="A485" s="15" t="n"/>
      <c r="B485" s="14" t="n"/>
      <c r="C485" s="14" t="n"/>
      <c r="D485" s="14" t="n"/>
      <c r="E485" s="7" t="n"/>
      <c r="F485" s="14" t="n"/>
      <c r="G485" s="9">
        <f>IF(F485="","",IF(UPPER(F485)="W",IF(D485&gt;0,E485*D485/100,E485*100/ABS(D485)),IF(UPPER(F485)="L",-E485,0)))</f>
        <v/>
      </c>
      <c r="H485" s="12">
        <f>IF(G485="","",G485/Settings!$B$6)</f>
        <v/>
      </c>
      <c r="I485" s="9">
        <f>IF(F485="","",Settings!$B$4+SUM($G$4:G485))</f>
        <v/>
      </c>
      <c r="J485" s="9">
        <f>IF(I485="","",MAX(Settings!$B$4,MAX($I$4:I485)))</f>
        <v/>
      </c>
      <c r="K485" s="11">
        <f>IF(I485="","",(J485-I485)/J485)</f>
        <v/>
      </c>
    </row>
    <row r="486">
      <c r="A486" s="15" t="n"/>
      <c r="B486" s="14" t="n"/>
      <c r="C486" s="14" t="n"/>
      <c r="D486" s="14" t="n"/>
      <c r="E486" s="7" t="n"/>
      <c r="F486" s="14" t="n"/>
      <c r="G486" s="9">
        <f>IF(F486="","",IF(UPPER(F486)="W",IF(D486&gt;0,E486*D486/100,E486*100/ABS(D486)),IF(UPPER(F486)="L",-E486,0)))</f>
        <v/>
      </c>
      <c r="H486" s="12">
        <f>IF(G486="","",G486/Settings!$B$6)</f>
        <v/>
      </c>
      <c r="I486" s="9">
        <f>IF(F486="","",Settings!$B$4+SUM($G$4:G486))</f>
        <v/>
      </c>
      <c r="J486" s="9">
        <f>IF(I486="","",MAX(Settings!$B$4,MAX($I$4:I486)))</f>
        <v/>
      </c>
      <c r="K486" s="11">
        <f>IF(I486="","",(J486-I486)/J486)</f>
        <v/>
      </c>
    </row>
    <row r="487">
      <c r="A487" s="15" t="n"/>
      <c r="B487" s="14" t="n"/>
      <c r="C487" s="14" t="n"/>
      <c r="D487" s="14" t="n"/>
      <c r="E487" s="7" t="n"/>
      <c r="F487" s="14" t="n"/>
      <c r="G487" s="9">
        <f>IF(F487="","",IF(UPPER(F487)="W",IF(D487&gt;0,E487*D487/100,E487*100/ABS(D487)),IF(UPPER(F487)="L",-E487,0)))</f>
        <v/>
      </c>
      <c r="H487" s="12">
        <f>IF(G487="","",G487/Settings!$B$6)</f>
        <v/>
      </c>
      <c r="I487" s="9">
        <f>IF(F487="","",Settings!$B$4+SUM($G$4:G487))</f>
        <v/>
      </c>
      <c r="J487" s="9">
        <f>IF(I487="","",MAX(Settings!$B$4,MAX($I$4:I487)))</f>
        <v/>
      </c>
      <c r="K487" s="11">
        <f>IF(I487="","",(J487-I487)/J487)</f>
        <v/>
      </c>
    </row>
    <row r="488">
      <c r="A488" s="15" t="n"/>
      <c r="B488" s="14" t="n"/>
      <c r="C488" s="14" t="n"/>
      <c r="D488" s="14" t="n"/>
      <c r="E488" s="7" t="n"/>
      <c r="F488" s="14" t="n"/>
      <c r="G488" s="9">
        <f>IF(F488="","",IF(UPPER(F488)="W",IF(D488&gt;0,E488*D488/100,E488*100/ABS(D488)),IF(UPPER(F488)="L",-E488,0)))</f>
        <v/>
      </c>
      <c r="H488" s="12">
        <f>IF(G488="","",G488/Settings!$B$6)</f>
        <v/>
      </c>
      <c r="I488" s="9">
        <f>IF(F488="","",Settings!$B$4+SUM($G$4:G488))</f>
        <v/>
      </c>
      <c r="J488" s="9">
        <f>IF(I488="","",MAX(Settings!$B$4,MAX($I$4:I488)))</f>
        <v/>
      </c>
      <c r="K488" s="11">
        <f>IF(I488="","",(J488-I488)/J488)</f>
        <v/>
      </c>
    </row>
    <row r="489">
      <c r="A489" s="15" t="n"/>
      <c r="B489" s="14" t="n"/>
      <c r="C489" s="14" t="n"/>
      <c r="D489" s="14" t="n"/>
      <c r="E489" s="7" t="n"/>
      <c r="F489" s="14" t="n"/>
      <c r="G489" s="9">
        <f>IF(F489="","",IF(UPPER(F489)="W",IF(D489&gt;0,E489*D489/100,E489*100/ABS(D489)),IF(UPPER(F489)="L",-E489,0)))</f>
        <v/>
      </c>
      <c r="H489" s="12">
        <f>IF(G489="","",G489/Settings!$B$6)</f>
        <v/>
      </c>
      <c r="I489" s="9">
        <f>IF(F489="","",Settings!$B$4+SUM($G$4:G489))</f>
        <v/>
      </c>
      <c r="J489" s="9">
        <f>IF(I489="","",MAX(Settings!$B$4,MAX($I$4:I489)))</f>
        <v/>
      </c>
      <c r="K489" s="11">
        <f>IF(I489="","",(J489-I489)/J489)</f>
        <v/>
      </c>
    </row>
    <row r="490">
      <c r="A490" s="15" t="n"/>
      <c r="B490" s="14" t="n"/>
      <c r="C490" s="14" t="n"/>
      <c r="D490" s="14" t="n"/>
      <c r="E490" s="7" t="n"/>
      <c r="F490" s="14" t="n"/>
      <c r="G490" s="9">
        <f>IF(F490="","",IF(UPPER(F490)="W",IF(D490&gt;0,E490*D490/100,E490*100/ABS(D490)),IF(UPPER(F490)="L",-E490,0)))</f>
        <v/>
      </c>
      <c r="H490" s="12">
        <f>IF(G490="","",G490/Settings!$B$6)</f>
        <v/>
      </c>
      <c r="I490" s="9">
        <f>IF(F490="","",Settings!$B$4+SUM($G$4:G490))</f>
        <v/>
      </c>
      <c r="J490" s="9">
        <f>IF(I490="","",MAX(Settings!$B$4,MAX($I$4:I490)))</f>
        <v/>
      </c>
      <c r="K490" s="11">
        <f>IF(I490="","",(J490-I490)/J490)</f>
        <v/>
      </c>
    </row>
    <row r="491">
      <c r="A491" s="15" t="n"/>
      <c r="B491" s="14" t="n"/>
      <c r="C491" s="14" t="n"/>
      <c r="D491" s="14" t="n"/>
      <c r="E491" s="7" t="n"/>
      <c r="F491" s="14" t="n"/>
      <c r="G491" s="9">
        <f>IF(F491="","",IF(UPPER(F491)="W",IF(D491&gt;0,E491*D491/100,E491*100/ABS(D491)),IF(UPPER(F491)="L",-E491,0)))</f>
        <v/>
      </c>
      <c r="H491" s="12">
        <f>IF(G491="","",G491/Settings!$B$6)</f>
        <v/>
      </c>
      <c r="I491" s="9">
        <f>IF(F491="","",Settings!$B$4+SUM($G$4:G491))</f>
        <v/>
      </c>
      <c r="J491" s="9">
        <f>IF(I491="","",MAX(Settings!$B$4,MAX($I$4:I491)))</f>
        <v/>
      </c>
      <c r="K491" s="11">
        <f>IF(I491="","",(J491-I491)/J491)</f>
        <v/>
      </c>
    </row>
    <row r="492">
      <c r="A492" s="15" t="n"/>
      <c r="B492" s="14" t="n"/>
      <c r="C492" s="14" t="n"/>
      <c r="D492" s="14" t="n"/>
      <c r="E492" s="7" t="n"/>
      <c r="F492" s="14" t="n"/>
      <c r="G492" s="9">
        <f>IF(F492="","",IF(UPPER(F492)="W",IF(D492&gt;0,E492*D492/100,E492*100/ABS(D492)),IF(UPPER(F492)="L",-E492,0)))</f>
        <v/>
      </c>
      <c r="H492" s="12">
        <f>IF(G492="","",G492/Settings!$B$6)</f>
        <v/>
      </c>
      <c r="I492" s="9">
        <f>IF(F492="","",Settings!$B$4+SUM($G$4:G492))</f>
        <v/>
      </c>
      <c r="J492" s="9">
        <f>IF(I492="","",MAX(Settings!$B$4,MAX($I$4:I492)))</f>
        <v/>
      </c>
      <c r="K492" s="11">
        <f>IF(I492="","",(J492-I492)/J492)</f>
        <v/>
      </c>
    </row>
    <row r="493">
      <c r="A493" s="15" t="n"/>
      <c r="B493" s="14" t="n"/>
      <c r="C493" s="14" t="n"/>
      <c r="D493" s="14" t="n"/>
      <c r="E493" s="7" t="n"/>
      <c r="F493" s="14" t="n"/>
      <c r="G493" s="9">
        <f>IF(F493="","",IF(UPPER(F493)="W",IF(D493&gt;0,E493*D493/100,E493*100/ABS(D493)),IF(UPPER(F493)="L",-E493,0)))</f>
        <v/>
      </c>
      <c r="H493" s="12">
        <f>IF(G493="","",G493/Settings!$B$6)</f>
        <v/>
      </c>
      <c r="I493" s="9">
        <f>IF(F493="","",Settings!$B$4+SUM($G$4:G493))</f>
        <v/>
      </c>
      <c r="J493" s="9">
        <f>IF(I493="","",MAX(Settings!$B$4,MAX($I$4:I493)))</f>
        <v/>
      </c>
      <c r="K493" s="11">
        <f>IF(I493="","",(J493-I493)/J493)</f>
        <v/>
      </c>
    </row>
    <row r="494">
      <c r="A494" s="15" t="n"/>
      <c r="B494" s="14" t="n"/>
      <c r="C494" s="14" t="n"/>
      <c r="D494" s="14" t="n"/>
      <c r="E494" s="7" t="n"/>
      <c r="F494" s="14" t="n"/>
      <c r="G494" s="9">
        <f>IF(F494="","",IF(UPPER(F494)="W",IF(D494&gt;0,E494*D494/100,E494*100/ABS(D494)),IF(UPPER(F494)="L",-E494,0)))</f>
        <v/>
      </c>
      <c r="H494" s="12">
        <f>IF(G494="","",G494/Settings!$B$6)</f>
        <v/>
      </c>
      <c r="I494" s="9">
        <f>IF(F494="","",Settings!$B$4+SUM($G$4:G494))</f>
        <v/>
      </c>
      <c r="J494" s="9">
        <f>IF(I494="","",MAX(Settings!$B$4,MAX($I$4:I494)))</f>
        <v/>
      </c>
      <c r="K494" s="11">
        <f>IF(I494="","",(J494-I494)/J494)</f>
        <v/>
      </c>
    </row>
    <row r="495">
      <c r="A495" s="15" t="n"/>
      <c r="B495" s="14" t="n"/>
      <c r="C495" s="14" t="n"/>
      <c r="D495" s="14" t="n"/>
      <c r="E495" s="7" t="n"/>
      <c r="F495" s="14" t="n"/>
      <c r="G495" s="9">
        <f>IF(F495="","",IF(UPPER(F495)="W",IF(D495&gt;0,E495*D495/100,E495*100/ABS(D495)),IF(UPPER(F495)="L",-E495,0)))</f>
        <v/>
      </c>
      <c r="H495" s="12">
        <f>IF(G495="","",G495/Settings!$B$6)</f>
        <v/>
      </c>
      <c r="I495" s="9">
        <f>IF(F495="","",Settings!$B$4+SUM($G$4:G495))</f>
        <v/>
      </c>
      <c r="J495" s="9">
        <f>IF(I495="","",MAX(Settings!$B$4,MAX($I$4:I495)))</f>
        <v/>
      </c>
      <c r="K495" s="11">
        <f>IF(I495="","",(J495-I495)/J495)</f>
        <v/>
      </c>
    </row>
    <row r="496">
      <c r="A496" s="15" t="n"/>
      <c r="B496" s="14" t="n"/>
      <c r="C496" s="14" t="n"/>
      <c r="D496" s="14" t="n"/>
      <c r="E496" s="7" t="n"/>
      <c r="F496" s="14" t="n"/>
      <c r="G496" s="9">
        <f>IF(F496="","",IF(UPPER(F496)="W",IF(D496&gt;0,E496*D496/100,E496*100/ABS(D496)),IF(UPPER(F496)="L",-E496,0)))</f>
        <v/>
      </c>
      <c r="H496" s="12">
        <f>IF(G496="","",G496/Settings!$B$6)</f>
        <v/>
      </c>
      <c r="I496" s="9">
        <f>IF(F496="","",Settings!$B$4+SUM($G$4:G496))</f>
        <v/>
      </c>
      <c r="J496" s="9">
        <f>IF(I496="","",MAX(Settings!$B$4,MAX($I$4:I496)))</f>
        <v/>
      </c>
      <c r="K496" s="11">
        <f>IF(I496="","",(J496-I496)/J496)</f>
        <v/>
      </c>
    </row>
    <row r="497">
      <c r="A497" s="15" t="n"/>
      <c r="B497" s="14" t="n"/>
      <c r="C497" s="14" t="n"/>
      <c r="D497" s="14" t="n"/>
      <c r="E497" s="7" t="n"/>
      <c r="F497" s="14" t="n"/>
      <c r="G497" s="9">
        <f>IF(F497="","",IF(UPPER(F497)="W",IF(D497&gt;0,E497*D497/100,E497*100/ABS(D497)),IF(UPPER(F497)="L",-E497,0)))</f>
        <v/>
      </c>
      <c r="H497" s="12">
        <f>IF(G497="","",G497/Settings!$B$6)</f>
        <v/>
      </c>
      <c r="I497" s="9">
        <f>IF(F497="","",Settings!$B$4+SUM($G$4:G497))</f>
        <v/>
      </c>
      <c r="J497" s="9">
        <f>IF(I497="","",MAX(Settings!$B$4,MAX($I$4:I497)))</f>
        <v/>
      </c>
      <c r="K497" s="11">
        <f>IF(I497="","",(J497-I497)/J497)</f>
        <v/>
      </c>
    </row>
    <row r="498">
      <c r="A498" s="15" t="n"/>
      <c r="B498" s="14" t="n"/>
      <c r="C498" s="14" t="n"/>
      <c r="D498" s="14" t="n"/>
      <c r="E498" s="7" t="n"/>
      <c r="F498" s="14" t="n"/>
      <c r="G498" s="9">
        <f>IF(F498="","",IF(UPPER(F498)="W",IF(D498&gt;0,E498*D498/100,E498*100/ABS(D498)),IF(UPPER(F498)="L",-E498,0)))</f>
        <v/>
      </c>
      <c r="H498" s="12">
        <f>IF(G498="","",G498/Settings!$B$6)</f>
        <v/>
      </c>
      <c r="I498" s="9">
        <f>IF(F498="","",Settings!$B$4+SUM($G$4:G498))</f>
        <v/>
      </c>
      <c r="J498" s="9">
        <f>IF(I498="","",MAX(Settings!$B$4,MAX($I$4:I498)))</f>
        <v/>
      </c>
      <c r="K498" s="11">
        <f>IF(I498="","",(J498-I498)/J498)</f>
        <v/>
      </c>
    </row>
    <row r="499">
      <c r="A499" s="15" t="n"/>
      <c r="B499" s="14" t="n"/>
      <c r="C499" s="14" t="n"/>
      <c r="D499" s="14" t="n"/>
      <c r="E499" s="7" t="n"/>
      <c r="F499" s="14" t="n"/>
      <c r="G499" s="9">
        <f>IF(F499="","",IF(UPPER(F499)="W",IF(D499&gt;0,E499*D499/100,E499*100/ABS(D499)),IF(UPPER(F499)="L",-E499,0)))</f>
        <v/>
      </c>
      <c r="H499" s="12">
        <f>IF(G499="","",G499/Settings!$B$6)</f>
        <v/>
      </c>
      <c r="I499" s="9">
        <f>IF(F499="","",Settings!$B$4+SUM($G$4:G499))</f>
        <v/>
      </c>
      <c r="J499" s="9">
        <f>IF(I499="","",MAX(Settings!$B$4,MAX($I$4:I499)))</f>
        <v/>
      </c>
      <c r="K499" s="11">
        <f>IF(I499="","",(J499-I499)/J499)</f>
        <v/>
      </c>
    </row>
    <row r="500">
      <c r="A500" s="15" t="n"/>
      <c r="B500" s="14" t="n"/>
      <c r="C500" s="14" t="n"/>
      <c r="D500" s="14" t="n"/>
      <c r="E500" s="7" t="n"/>
      <c r="F500" s="14" t="n"/>
      <c r="G500" s="9">
        <f>IF(F500="","",IF(UPPER(F500)="W",IF(D500&gt;0,E500*D500/100,E500*100/ABS(D500)),IF(UPPER(F500)="L",-E500,0)))</f>
        <v/>
      </c>
      <c r="H500" s="12">
        <f>IF(G500="","",G500/Settings!$B$6)</f>
        <v/>
      </c>
      <c r="I500" s="9">
        <f>IF(F500="","",Settings!$B$4+SUM($G$4:G500))</f>
        <v/>
      </c>
      <c r="J500" s="9">
        <f>IF(I500="","",MAX(Settings!$B$4,MAX($I$4:I500)))</f>
        <v/>
      </c>
      <c r="K500" s="11">
        <f>IF(I500="","",(J500-I500)/J500)</f>
        <v/>
      </c>
    </row>
    <row r="501">
      <c r="A501" s="15" t="n"/>
      <c r="B501" s="14" t="n"/>
      <c r="C501" s="14" t="n"/>
      <c r="D501" s="14" t="n"/>
      <c r="E501" s="7" t="n"/>
      <c r="F501" s="14" t="n"/>
      <c r="G501" s="9">
        <f>IF(F501="","",IF(UPPER(F501)="W",IF(D501&gt;0,E501*D501/100,E501*100/ABS(D501)),IF(UPPER(F501)="L",-E501,0)))</f>
        <v/>
      </c>
      <c r="H501" s="12">
        <f>IF(G501="","",G501/Settings!$B$6)</f>
        <v/>
      </c>
      <c r="I501" s="9">
        <f>IF(F501="","",Settings!$B$4+SUM($G$4:G501))</f>
        <v/>
      </c>
      <c r="J501" s="9">
        <f>IF(I501="","",MAX(Settings!$B$4,MAX($I$4:I501)))</f>
        <v/>
      </c>
      <c r="K501" s="11">
        <f>IF(I501="","",(J501-I501)/J501)</f>
        <v/>
      </c>
    </row>
    <row r="502">
      <c r="A502" s="15" t="n"/>
      <c r="B502" s="14" t="n"/>
      <c r="C502" s="14" t="n"/>
      <c r="D502" s="14" t="n"/>
      <c r="E502" s="7" t="n"/>
      <c r="F502" s="14" t="n"/>
      <c r="G502" s="9">
        <f>IF(F502="","",IF(UPPER(F502)="W",IF(D502&gt;0,E502*D502/100,E502*100/ABS(D502)),IF(UPPER(F502)="L",-E502,0)))</f>
        <v/>
      </c>
      <c r="H502" s="12">
        <f>IF(G502="","",G502/Settings!$B$6)</f>
        <v/>
      </c>
      <c r="I502" s="9">
        <f>IF(F502="","",Settings!$B$4+SUM($G$4:G502))</f>
        <v/>
      </c>
      <c r="J502" s="9">
        <f>IF(I502="","",MAX(Settings!$B$4,MAX($I$4:I502)))</f>
        <v/>
      </c>
      <c r="K502" s="11">
        <f>IF(I502="","",(J502-I502)/J502)</f>
        <v/>
      </c>
    </row>
    <row r="503">
      <c r="A503" s="15" t="n"/>
      <c r="B503" s="14" t="n"/>
      <c r="C503" s="14" t="n"/>
      <c r="D503" s="14" t="n"/>
      <c r="E503" s="7" t="n"/>
      <c r="F503" s="14" t="n"/>
      <c r="G503" s="9">
        <f>IF(F503="","",IF(UPPER(F503)="W",IF(D503&gt;0,E503*D503/100,E503*100/ABS(D503)),IF(UPPER(F503)="L",-E503,0)))</f>
        <v/>
      </c>
      <c r="H503" s="12">
        <f>IF(G503="","",G503/Settings!$B$6)</f>
        <v/>
      </c>
      <c r="I503" s="9">
        <f>IF(F503="","",Settings!$B$4+SUM($G$4:G503))</f>
        <v/>
      </c>
      <c r="J503" s="9">
        <f>IF(I503="","",MAX(Settings!$B$4,MAX($I$4:I503)))</f>
        <v/>
      </c>
      <c r="K503" s="11">
        <f>IF(I503="","",(J503-I503)/J503)</f>
        <v/>
      </c>
    </row>
  </sheetData>
  <mergeCells count="2">
    <mergeCell ref="A2:K2"/>
    <mergeCell ref="A1:K1"/>
  </mergeCells>
  <conditionalFormatting sqref="G4:H503">
    <cfRule type="cellIs" priority="1" operator="lessThan" dxfId="0">
      <formula>0</formula>
    </cfRule>
    <cfRule type="cellIs" priority="2" operator="greaterThan" dxfId="1">
      <formula>0</formula>
    </cfRule>
  </conditionalFormatting>
  <dataValidations count="1">
    <dataValidation sqref="F4:F503" showDropDown="0" showInputMessage="0" showErrorMessage="0" allowBlank="1" type="list">
      <formula1>"W,L,P"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3" customWidth="1" min="4" max="4"/>
    <col width="11" customWidth="1" min="5" max="5"/>
    <col width="13" customWidth="1" min="6" max="6"/>
    <col width="13" customWidth="1" min="7" max="7"/>
    <col width="18" customWidth="1" min="8" max="8"/>
  </cols>
  <sheetData>
    <row r="1" ht="30" customHeight="1">
      <c r="A1" s="1" t="inlineStr">
        <is>
          <t>Kelly Sizer</t>
        </is>
      </c>
    </row>
    <row r="2" ht="18" customHeight="1">
      <c r="A2" s="2" t="inlineStr">
        <is>
          <t>Enter odds and your honest win probability. Negative edge means no bet.</t>
        </is>
      </c>
    </row>
    <row r="3" ht="32" customHeight="1">
      <c r="A3" s="13" t="inlineStr">
        <is>
          <t>Bet</t>
        </is>
      </c>
      <c r="B3" s="13" t="inlineStr">
        <is>
          <t>Odds (American)</t>
        </is>
      </c>
      <c r="C3" s="13" t="inlineStr">
        <is>
          <t>Your win prob</t>
        </is>
      </c>
      <c r="D3" s="13" t="inlineStr">
        <is>
          <t>Implied prob</t>
        </is>
      </c>
      <c r="E3" s="13" t="inlineStr">
        <is>
          <t>Edge</t>
        </is>
      </c>
      <c r="F3" s="13" t="inlineStr">
        <is>
          <t>Full Kelly %</t>
        </is>
      </c>
      <c r="G3" s="13" t="inlineStr">
        <is>
          <t>Your Kelly %</t>
        </is>
      </c>
      <c r="H3" s="13" t="inlineStr">
        <is>
          <t>Suggested stake ($)</t>
        </is>
      </c>
    </row>
    <row r="4">
      <c r="A4" s="14" t="inlineStr">
        <is>
          <t>Example: +150 dog you make 44%</t>
        </is>
      </c>
      <c r="B4" s="14" t="n">
        <v>150</v>
      </c>
      <c r="C4" s="8" t="n">
        <v>0.44</v>
      </c>
      <c r="D4" s="11">
        <f>IF(B4="","",IF(B4&gt;0,100/(B4+100),ABS(B4)/(ABS(B4)+100)))</f>
        <v/>
      </c>
      <c r="E4" s="11">
        <f>IF(OR(B4="",C4=""),"",C4-D4)</f>
        <v/>
      </c>
      <c r="F4" s="11">
        <f>IF(OR(B4="",C4=""),"",MAX(0,((IF(B4&gt;0,B4/100,100/ABS(B4)))*C4-(1-C4))/IF(B4&gt;0,B4/100,100/ABS(B4))))</f>
        <v/>
      </c>
      <c r="G4" s="11">
        <f>IF(F4="","",MIN(F4*Settings!$B$7,Settings!$B$8))</f>
        <v/>
      </c>
      <c r="H4" s="9">
        <f>IF(G4="","",G4*Summary!$B$12)</f>
        <v/>
      </c>
    </row>
    <row r="5">
      <c r="A5" s="14" t="n"/>
      <c r="B5" s="14" t="n"/>
      <c r="C5" s="8" t="n"/>
      <c r="D5" s="11">
        <f>IF(B5="","",IF(B5&gt;0,100/(B5+100),ABS(B5)/(ABS(B5)+100)))</f>
        <v/>
      </c>
      <c r="E5" s="11">
        <f>IF(OR(B5="",C5=""),"",C5-D5)</f>
        <v/>
      </c>
      <c r="F5" s="11">
        <f>IF(OR(B5="",C5=""),"",MAX(0,((IF(B5&gt;0,B5/100,100/ABS(B5)))*C5-(1-C5))/IF(B5&gt;0,B5/100,100/ABS(B5))))</f>
        <v/>
      </c>
      <c r="G5" s="11">
        <f>IF(F5="","",MIN(F5*Settings!$B$7,Settings!$B$8))</f>
        <v/>
      </c>
      <c r="H5" s="9">
        <f>IF(G5="","",G5*Summary!$B$12)</f>
        <v/>
      </c>
    </row>
    <row r="6">
      <c r="A6" s="14" t="n"/>
      <c r="B6" s="14" t="n"/>
      <c r="C6" s="8" t="n"/>
      <c r="D6" s="11">
        <f>IF(B6="","",IF(B6&gt;0,100/(B6+100),ABS(B6)/(ABS(B6)+100)))</f>
        <v/>
      </c>
      <c r="E6" s="11">
        <f>IF(OR(B6="",C6=""),"",C6-D6)</f>
        <v/>
      </c>
      <c r="F6" s="11">
        <f>IF(OR(B6="",C6=""),"",MAX(0,((IF(B6&gt;0,B6/100,100/ABS(B6)))*C6-(1-C6))/IF(B6&gt;0,B6/100,100/ABS(B6))))</f>
        <v/>
      </c>
      <c r="G6" s="11">
        <f>IF(F6="","",MIN(F6*Settings!$B$7,Settings!$B$8))</f>
        <v/>
      </c>
      <c r="H6" s="9">
        <f>IF(G6="","",G6*Summary!$B$12)</f>
        <v/>
      </c>
    </row>
    <row r="7">
      <c r="A7" s="14" t="n"/>
      <c r="B7" s="14" t="n"/>
      <c r="C7" s="8" t="n"/>
      <c r="D7" s="11">
        <f>IF(B7="","",IF(B7&gt;0,100/(B7+100),ABS(B7)/(ABS(B7)+100)))</f>
        <v/>
      </c>
      <c r="E7" s="11">
        <f>IF(OR(B7="",C7=""),"",C7-D7)</f>
        <v/>
      </c>
      <c r="F7" s="11">
        <f>IF(OR(B7="",C7=""),"",MAX(0,((IF(B7&gt;0,B7/100,100/ABS(B7)))*C7-(1-C7))/IF(B7&gt;0,B7/100,100/ABS(B7))))</f>
        <v/>
      </c>
      <c r="G7" s="11">
        <f>IF(F7="","",MIN(F7*Settings!$B$7,Settings!$B$8))</f>
        <v/>
      </c>
      <c r="H7" s="9">
        <f>IF(G7="","",G7*Summary!$B$12)</f>
        <v/>
      </c>
    </row>
    <row r="8">
      <c r="A8" s="14" t="n"/>
      <c r="B8" s="14" t="n"/>
      <c r="C8" s="8" t="n"/>
      <c r="D8" s="11">
        <f>IF(B8="","",IF(B8&gt;0,100/(B8+100),ABS(B8)/(ABS(B8)+100)))</f>
        <v/>
      </c>
      <c r="E8" s="11">
        <f>IF(OR(B8="",C8=""),"",C8-D8)</f>
        <v/>
      </c>
      <c r="F8" s="11">
        <f>IF(OR(B8="",C8=""),"",MAX(0,((IF(B8&gt;0,B8/100,100/ABS(B8)))*C8-(1-C8))/IF(B8&gt;0,B8/100,100/ABS(B8))))</f>
        <v/>
      </c>
      <c r="G8" s="11">
        <f>IF(F8="","",MIN(F8*Settings!$B$7,Settings!$B$8))</f>
        <v/>
      </c>
      <c r="H8" s="9">
        <f>IF(G8="","",G8*Summary!$B$12)</f>
        <v/>
      </c>
    </row>
    <row r="9">
      <c r="A9" s="14" t="n"/>
      <c r="B9" s="14" t="n"/>
      <c r="C9" s="8" t="n"/>
      <c r="D9" s="11">
        <f>IF(B9="","",IF(B9&gt;0,100/(B9+100),ABS(B9)/(ABS(B9)+100)))</f>
        <v/>
      </c>
      <c r="E9" s="11">
        <f>IF(OR(B9="",C9=""),"",C9-D9)</f>
        <v/>
      </c>
      <c r="F9" s="11">
        <f>IF(OR(B9="",C9=""),"",MAX(0,((IF(B9&gt;0,B9/100,100/ABS(B9)))*C9-(1-C9))/IF(B9&gt;0,B9/100,100/ABS(B9))))</f>
        <v/>
      </c>
      <c r="G9" s="11">
        <f>IF(F9="","",MIN(F9*Settings!$B$7,Settings!$B$8))</f>
        <v/>
      </c>
      <c r="H9" s="9">
        <f>IF(G9="","",G9*Summary!$B$12)</f>
        <v/>
      </c>
    </row>
    <row r="10">
      <c r="A10" s="14" t="n"/>
      <c r="B10" s="14" t="n"/>
      <c r="C10" s="8" t="n"/>
      <c r="D10" s="11">
        <f>IF(B10="","",IF(B10&gt;0,100/(B10+100),ABS(B10)/(ABS(B10)+100)))</f>
        <v/>
      </c>
      <c r="E10" s="11">
        <f>IF(OR(B10="",C10=""),"",C10-D10)</f>
        <v/>
      </c>
      <c r="F10" s="11">
        <f>IF(OR(B10="",C10=""),"",MAX(0,((IF(B10&gt;0,B10/100,100/ABS(B10)))*C10-(1-C10))/IF(B10&gt;0,B10/100,100/ABS(B10))))</f>
        <v/>
      </c>
      <c r="G10" s="11">
        <f>IF(F10="","",MIN(F10*Settings!$B$7,Settings!$B$8))</f>
        <v/>
      </c>
      <c r="H10" s="9">
        <f>IF(G10="","",G10*Summary!$B$12)</f>
        <v/>
      </c>
    </row>
    <row r="11">
      <c r="A11" s="14" t="n"/>
      <c r="B11" s="14" t="n"/>
      <c r="C11" s="8" t="n"/>
      <c r="D11" s="11">
        <f>IF(B11="","",IF(B11&gt;0,100/(B11+100),ABS(B11)/(ABS(B11)+100)))</f>
        <v/>
      </c>
      <c r="E11" s="11">
        <f>IF(OR(B11="",C11=""),"",C11-D11)</f>
        <v/>
      </c>
      <c r="F11" s="11">
        <f>IF(OR(B11="",C11=""),"",MAX(0,((IF(B11&gt;0,B11/100,100/ABS(B11)))*C11-(1-C11))/IF(B11&gt;0,B11/100,100/ABS(B11))))</f>
        <v/>
      </c>
      <c r="G11" s="11">
        <f>IF(F11="","",MIN(F11*Settings!$B$7,Settings!$B$8))</f>
        <v/>
      </c>
      <c r="H11" s="9">
        <f>IF(G11="","",G11*Summary!$B$12)</f>
        <v/>
      </c>
    </row>
    <row r="12">
      <c r="A12" s="14" t="n"/>
      <c r="B12" s="14" t="n"/>
      <c r="C12" s="8" t="n"/>
      <c r="D12" s="11">
        <f>IF(B12="","",IF(B12&gt;0,100/(B12+100),ABS(B12)/(ABS(B12)+100)))</f>
        <v/>
      </c>
      <c r="E12" s="11">
        <f>IF(OR(B12="",C12=""),"",C12-D12)</f>
        <v/>
      </c>
      <c r="F12" s="11">
        <f>IF(OR(B12="",C12=""),"",MAX(0,((IF(B12&gt;0,B12/100,100/ABS(B12)))*C12-(1-C12))/IF(B12&gt;0,B12/100,100/ABS(B12))))</f>
        <v/>
      </c>
      <c r="G12" s="11">
        <f>IF(F12="","",MIN(F12*Settings!$B$7,Settings!$B$8))</f>
        <v/>
      </c>
      <c r="H12" s="9">
        <f>IF(G12="","",G12*Summary!$B$12)</f>
        <v/>
      </c>
    </row>
    <row r="13">
      <c r="A13" s="14" t="n"/>
      <c r="B13" s="14" t="n"/>
      <c r="C13" s="8" t="n"/>
      <c r="D13" s="11">
        <f>IF(B13="","",IF(B13&gt;0,100/(B13+100),ABS(B13)/(ABS(B13)+100)))</f>
        <v/>
      </c>
      <c r="E13" s="11">
        <f>IF(OR(B13="",C13=""),"",C13-D13)</f>
        <v/>
      </c>
      <c r="F13" s="11">
        <f>IF(OR(B13="",C13=""),"",MAX(0,((IF(B13&gt;0,B13/100,100/ABS(B13)))*C13-(1-C13))/IF(B13&gt;0,B13/100,100/ABS(B13))))</f>
        <v/>
      </c>
      <c r="G13" s="11">
        <f>IF(F13="","",MIN(F13*Settings!$B$7,Settings!$B$8))</f>
        <v/>
      </c>
      <c r="H13" s="9">
        <f>IF(G13="","",G13*Summary!$B$12)</f>
        <v/>
      </c>
    </row>
    <row r="14">
      <c r="A14" s="14" t="n"/>
      <c r="B14" s="14" t="n"/>
      <c r="C14" s="8" t="n"/>
      <c r="D14" s="11">
        <f>IF(B14="","",IF(B14&gt;0,100/(B14+100),ABS(B14)/(ABS(B14)+100)))</f>
        <v/>
      </c>
      <c r="E14" s="11">
        <f>IF(OR(B14="",C14=""),"",C14-D14)</f>
        <v/>
      </c>
      <c r="F14" s="11">
        <f>IF(OR(B14="",C14=""),"",MAX(0,((IF(B14&gt;0,B14/100,100/ABS(B14)))*C14-(1-C14))/IF(B14&gt;0,B14/100,100/ABS(B14))))</f>
        <v/>
      </c>
      <c r="G14" s="11">
        <f>IF(F14="","",MIN(F14*Settings!$B$7,Settings!$B$8))</f>
        <v/>
      </c>
      <c r="H14" s="9">
        <f>IF(G14="","",G14*Summary!$B$12)</f>
        <v/>
      </c>
    </row>
    <row r="15">
      <c r="A15" s="14" t="n"/>
      <c r="B15" s="14" t="n"/>
      <c r="C15" s="8" t="n"/>
      <c r="D15" s="11">
        <f>IF(B15="","",IF(B15&gt;0,100/(B15+100),ABS(B15)/(ABS(B15)+100)))</f>
        <v/>
      </c>
      <c r="E15" s="11">
        <f>IF(OR(B15="",C15=""),"",C15-D15)</f>
        <v/>
      </c>
      <c r="F15" s="11">
        <f>IF(OR(B15="",C15=""),"",MAX(0,((IF(B15&gt;0,B15/100,100/ABS(B15)))*C15-(1-C15))/IF(B15&gt;0,B15/100,100/ABS(B15))))</f>
        <v/>
      </c>
      <c r="G15" s="11">
        <f>IF(F15="","",MIN(F15*Settings!$B$7,Settings!$B$8))</f>
        <v/>
      </c>
      <c r="H15" s="9">
        <f>IF(G15="","",G15*Summary!$B$12)</f>
        <v/>
      </c>
    </row>
    <row r="16">
      <c r="A16" s="14" t="n"/>
      <c r="B16" s="14" t="n"/>
      <c r="C16" s="8" t="n"/>
      <c r="D16" s="11">
        <f>IF(B16="","",IF(B16&gt;0,100/(B16+100),ABS(B16)/(ABS(B16)+100)))</f>
        <v/>
      </c>
      <c r="E16" s="11">
        <f>IF(OR(B16="",C16=""),"",C16-D16)</f>
        <v/>
      </c>
      <c r="F16" s="11">
        <f>IF(OR(B16="",C16=""),"",MAX(0,((IF(B16&gt;0,B16/100,100/ABS(B16)))*C16-(1-C16))/IF(B16&gt;0,B16/100,100/ABS(B16))))</f>
        <v/>
      </c>
      <c r="G16" s="11">
        <f>IF(F16="","",MIN(F16*Settings!$B$7,Settings!$B$8))</f>
        <v/>
      </c>
      <c r="H16" s="9">
        <f>IF(G16="","",G16*Summary!$B$12)</f>
        <v/>
      </c>
    </row>
    <row r="17">
      <c r="A17" s="14" t="n"/>
      <c r="B17" s="14" t="n"/>
      <c r="C17" s="8" t="n"/>
      <c r="D17" s="11">
        <f>IF(B17="","",IF(B17&gt;0,100/(B17+100),ABS(B17)/(ABS(B17)+100)))</f>
        <v/>
      </c>
      <c r="E17" s="11">
        <f>IF(OR(B17="",C17=""),"",C17-D17)</f>
        <v/>
      </c>
      <c r="F17" s="11">
        <f>IF(OR(B17="",C17=""),"",MAX(0,((IF(B17&gt;0,B17/100,100/ABS(B17)))*C17-(1-C17))/IF(B17&gt;0,B17/100,100/ABS(B17))))</f>
        <v/>
      </c>
      <c r="G17" s="11">
        <f>IF(F17="","",MIN(F17*Settings!$B$7,Settings!$B$8))</f>
        <v/>
      </c>
      <c r="H17" s="9">
        <f>IF(G17="","",G17*Summary!$B$12)</f>
        <v/>
      </c>
    </row>
    <row r="18">
      <c r="A18" s="14" t="n"/>
      <c r="B18" s="14" t="n"/>
      <c r="C18" s="8" t="n"/>
      <c r="D18" s="11">
        <f>IF(B18="","",IF(B18&gt;0,100/(B18+100),ABS(B18)/(ABS(B18)+100)))</f>
        <v/>
      </c>
      <c r="E18" s="11">
        <f>IF(OR(B18="",C18=""),"",C18-D18)</f>
        <v/>
      </c>
      <c r="F18" s="11">
        <f>IF(OR(B18="",C18=""),"",MAX(0,((IF(B18&gt;0,B18/100,100/ABS(B18)))*C18-(1-C18))/IF(B18&gt;0,B18/100,100/ABS(B18))))</f>
        <v/>
      </c>
      <c r="G18" s="11">
        <f>IF(F18="","",MIN(F18*Settings!$B$7,Settings!$B$8))</f>
        <v/>
      </c>
      <c r="H18" s="9">
        <f>IF(G18="","",G18*Summary!$B$12)</f>
        <v/>
      </c>
    </row>
    <row r="19">
      <c r="A19" s="14" t="n"/>
      <c r="B19" s="14" t="n"/>
      <c r="C19" s="8" t="n"/>
      <c r="D19" s="11">
        <f>IF(B19="","",IF(B19&gt;0,100/(B19+100),ABS(B19)/(ABS(B19)+100)))</f>
        <v/>
      </c>
      <c r="E19" s="11">
        <f>IF(OR(B19="",C19=""),"",C19-D19)</f>
        <v/>
      </c>
      <c r="F19" s="11">
        <f>IF(OR(B19="",C19=""),"",MAX(0,((IF(B19&gt;0,B19/100,100/ABS(B19)))*C19-(1-C19))/IF(B19&gt;0,B19/100,100/ABS(B19))))</f>
        <v/>
      </c>
      <c r="G19" s="11">
        <f>IF(F19="","",MIN(F19*Settings!$B$7,Settings!$B$8))</f>
        <v/>
      </c>
      <c r="H19" s="9">
        <f>IF(G19="","",G19*Summary!$B$12)</f>
        <v/>
      </c>
    </row>
    <row r="20">
      <c r="A20" s="14" t="n"/>
      <c r="B20" s="14" t="n"/>
      <c r="C20" s="8" t="n"/>
      <c r="D20" s="11">
        <f>IF(B20="","",IF(B20&gt;0,100/(B20+100),ABS(B20)/(ABS(B20)+100)))</f>
        <v/>
      </c>
      <c r="E20" s="11">
        <f>IF(OR(B20="",C20=""),"",C20-D20)</f>
        <v/>
      </c>
      <c r="F20" s="11">
        <f>IF(OR(B20="",C20=""),"",MAX(0,((IF(B20&gt;0,B20/100,100/ABS(B20)))*C20-(1-C20))/IF(B20&gt;0,B20/100,100/ABS(B20))))</f>
        <v/>
      </c>
      <c r="G20" s="11">
        <f>IF(F20="","",MIN(F20*Settings!$B$7,Settings!$B$8))</f>
        <v/>
      </c>
      <c r="H20" s="9">
        <f>IF(G20="","",G20*Summary!$B$12)</f>
        <v/>
      </c>
    </row>
    <row r="21">
      <c r="A21" s="14" t="n"/>
      <c r="B21" s="14" t="n"/>
      <c r="C21" s="8" t="n"/>
      <c r="D21" s="11">
        <f>IF(B21="","",IF(B21&gt;0,100/(B21+100),ABS(B21)/(ABS(B21)+100)))</f>
        <v/>
      </c>
      <c r="E21" s="11">
        <f>IF(OR(B21="",C21=""),"",C21-D21)</f>
        <v/>
      </c>
      <c r="F21" s="11">
        <f>IF(OR(B21="",C21=""),"",MAX(0,((IF(B21&gt;0,B21/100,100/ABS(B21)))*C21-(1-C21))/IF(B21&gt;0,B21/100,100/ABS(B21))))</f>
        <v/>
      </c>
      <c r="G21" s="11">
        <f>IF(F21="","",MIN(F21*Settings!$B$7,Settings!$B$8))</f>
        <v/>
      </c>
      <c r="H21" s="9">
        <f>IF(G21="","",G21*Summary!$B$12)</f>
        <v/>
      </c>
    </row>
    <row r="22">
      <c r="A22" s="14" t="n"/>
      <c r="B22" s="14" t="n"/>
      <c r="C22" s="8" t="n"/>
      <c r="D22" s="11">
        <f>IF(B22="","",IF(B22&gt;0,100/(B22+100),ABS(B22)/(ABS(B22)+100)))</f>
        <v/>
      </c>
      <c r="E22" s="11">
        <f>IF(OR(B22="",C22=""),"",C22-D22)</f>
        <v/>
      </c>
      <c r="F22" s="11">
        <f>IF(OR(B22="",C22=""),"",MAX(0,((IF(B22&gt;0,B22/100,100/ABS(B22)))*C22-(1-C22))/IF(B22&gt;0,B22/100,100/ABS(B22))))</f>
        <v/>
      </c>
      <c r="G22" s="11">
        <f>IF(F22="","",MIN(F22*Settings!$B$7,Settings!$B$8))</f>
        <v/>
      </c>
      <c r="H22" s="9">
        <f>IF(G22="","",G22*Summary!$B$12)</f>
        <v/>
      </c>
    </row>
    <row r="23">
      <c r="A23" s="14" t="n"/>
      <c r="B23" s="14" t="n"/>
      <c r="C23" s="8" t="n"/>
      <c r="D23" s="11">
        <f>IF(B23="","",IF(B23&gt;0,100/(B23+100),ABS(B23)/(ABS(B23)+100)))</f>
        <v/>
      </c>
      <c r="E23" s="11">
        <f>IF(OR(B23="",C23=""),"",C23-D23)</f>
        <v/>
      </c>
      <c r="F23" s="11">
        <f>IF(OR(B23="",C23=""),"",MAX(0,((IF(B23&gt;0,B23/100,100/ABS(B23)))*C23-(1-C23))/IF(B23&gt;0,B23/100,100/ABS(B23))))</f>
        <v/>
      </c>
      <c r="G23" s="11">
        <f>IF(F23="","",MIN(F23*Settings!$B$7,Settings!$B$8))</f>
        <v/>
      </c>
      <c r="H23" s="9">
        <f>IF(G23="","",G23*Summary!$B$12)</f>
        <v/>
      </c>
    </row>
    <row r="24">
      <c r="A24" s="14" t="n"/>
      <c r="B24" s="14" t="n"/>
      <c r="C24" s="8" t="n"/>
      <c r="D24" s="11">
        <f>IF(B24="","",IF(B24&gt;0,100/(B24+100),ABS(B24)/(ABS(B24)+100)))</f>
        <v/>
      </c>
      <c r="E24" s="11">
        <f>IF(OR(B24="",C24=""),"",C24-D24)</f>
        <v/>
      </c>
      <c r="F24" s="11">
        <f>IF(OR(B24="",C24=""),"",MAX(0,((IF(B24&gt;0,B24/100,100/ABS(B24)))*C24-(1-C24))/IF(B24&gt;0,B24/100,100/ABS(B24))))</f>
        <v/>
      </c>
      <c r="G24" s="11">
        <f>IF(F24="","",MIN(F24*Settings!$B$7,Settings!$B$8))</f>
        <v/>
      </c>
      <c r="H24" s="9">
        <f>IF(G24="","",G24*Summary!$B$12)</f>
        <v/>
      </c>
    </row>
    <row r="25">
      <c r="A25" s="14" t="n"/>
      <c r="B25" s="14" t="n"/>
      <c r="C25" s="8" t="n"/>
      <c r="D25" s="11">
        <f>IF(B25="","",IF(B25&gt;0,100/(B25+100),ABS(B25)/(ABS(B25)+100)))</f>
        <v/>
      </c>
      <c r="E25" s="11">
        <f>IF(OR(B25="",C25=""),"",C25-D25)</f>
        <v/>
      </c>
      <c r="F25" s="11">
        <f>IF(OR(B25="",C25=""),"",MAX(0,((IF(B25&gt;0,B25/100,100/ABS(B25)))*C25-(1-C25))/IF(B25&gt;0,B25/100,100/ABS(B25))))</f>
        <v/>
      </c>
      <c r="G25" s="11">
        <f>IF(F25="","",MIN(F25*Settings!$B$7,Settings!$B$8))</f>
        <v/>
      </c>
      <c r="H25" s="9">
        <f>IF(G25="","",G25*Summary!$B$12)</f>
        <v/>
      </c>
    </row>
    <row r="26">
      <c r="A26" s="14" t="n"/>
      <c r="B26" s="14" t="n"/>
      <c r="C26" s="8" t="n"/>
      <c r="D26" s="11">
        <f>IF(B26="","",IF(B26&gt;0,100/(B26+100),ABS(B26)/(ABS(B26)+100)))</f>
        <v/>
      </c>
      <c r="E26" s="11">
        <f>IF(OR(B26="",C26=""),"",C26-D26)</f>
        <v/>
      </c>
      <c r="F26" s="11">
        <f>IF(OR(B26="",C26=""),"",MAX(0,((IF(B26&gt;0,B26/100,100/ABS(B26)))*C26-(1-C26))/IF(B26&gt;0,B26/100,100/ABS(B26))))</f>
        <v/>
      </c>
      <c r="G26" s="11">
        <f>IF(F26="","",MIN(F26*Settings!$B$7,Settings!$B$8))</f>
        <v/>
      </c>
      <c r="H26" s="9">
        <f>IF(G26="","",G26*Summary!$B$12)</f>
        <v/>
      </c>
    </row>
    <row r="27">
      <c r="A27" s="14" t="n"/>
      <c r="B27" s="14" t="n"/>
      <c r="C27" s="8" t="n"/>
      <c r="D27" s="11">
        <f>IF(B27="","",IF(B27&gt;0,100/(B27+100),ABS(B27)/(ABS(B27)+100)))</f>
        <v/>
      </c>
      <c r="E27" s="11">
        <f>IF(OR(B27="",C27=""),"",C27-D27)</f>
        <v/>
      </c>
      <c r="F27" s="11">
        <f>IF(OR(B27="",C27=""),"",MAX(0,((IF(B27&gt;0,B27/100,100/ABS(B27)))*C27-(1-C27))/IF(B27&gt;0,B27/100,100/ABS(B27))))</f>
        <v/>
      </c>
      <c r="G27" s="11">
        <f>IF(F27="","",MIN(F27*Settings!$B$7,Settings!$B$8))</f>
        <v/>
      </c>
      <c r="H27" s="9">
        <f>IF(G27="","",G27*Summary!$B$12)</f>
        <v/>
      </c>
    </row>
    <row r="28">
      <c r="A28" s="14" t="n"/>
      <c r="B28" s="14" t="n"/>
      <c r="C28" s="8" t="n"/>
      <c r="D28" s="11">
        <f>IF(B28="","",IF(B28&gt;0,100/(B28+100),ABS(B28)/(ABS(B28)+100)))</f>
        <v/>
      </c>
      <c r="E28" s="11">
        <f>IF(OR(B28="",C28=""),"",C28-D28)</f>
        <v/>
      </c>
      <c r="F28" s="11">
        <f>IF(OR(B28="",C28=""),"",MAX(0,((IF(B28&gt;0,B28/100,100/ABS(B28)))*C28-(1-C28))/IF(B28&gt;0,B28/100,100/ABS(B28))))</f>
        <v/>
      </c>
      <c r="G28" s="11">
        <f>IF(F28="","",MIN(F28*Settings!$B$7,Settings!$B$8))</f>
        <v/>
      </c>
      <c r="H28" s="9">
        <f>IF(G28="","",G28*Summary!$B$12)</f>
        <v/>
      </c>
    </row>
    <row r="29">
      <c r="A29" s="14" t="n"/>
      <c r="B29" s="14" t="n"/>
      <c r="C29" s="8" t="n"/>
      <c r="D29" s="11">
        <f>IF(B29="","",IF(B29&gt;0,100/(B29+100),ABS(B29)/(ABS(B29)+100)))</f>
        <v/>
      </c>
      <c r="E29" s="11">
        <f>IF(OR(B29="",C29=""),"",C29-D29)</f>
        <v/>
      </c>
      <c r="F29" s="11">
        <f>IF(OR(B29="",C29=""),"",MAX(0,((IF(B29&gt;0,B29/100,100/ABS(B29)))*C29-(1-C29))/IF(B29&gt;0,B29/100,100/ABS(B29))))</f>
        <v/>
      </c>
      <c r="G29" s="11">
        <f>IF(F29="","",MIN(F29*Settings!$B$7,Settings!$B$8))</f>
        <v/>
      </c>
      <c r="H29" s="9">
        <f>IF(G29="","",G29*Summary!$B$12)</f>
        <v/>
      </c>
    </row>
    <row r="30">
      <c r="A30" s="14" t="n"/>
      <c r="B30" s="14" t="n"/>
      <c r="C30" s="8" t="n"/>
      <c r="D30" s="11">
        <f>IF(B30="","",IF(B30&gt;0,100/(B30+100),ABS(B30)/(ABS(B30)+100)))</f>
        <v/>
      </c>
      <c r="E30" s="11">
        <f>IF(OR(B30="",C30=""),"",C30-D30)</f>
        <v/>
      </c>
      <c r="F30" s="11">
        <f>IF(OR(B30="",C30=""),"",MAX(0,((IF(B30&gt;0,B30/100,100/ABS(B30)))*C30-(1-C30))/IF(B30&gt;0,B30/100,100/ABS(B30))))</f>
        <v/>
      </c>
      <c r="G30" s="11">
        <f>IF(F30="","",MIN(F30*Settings!$B$7,Settings!$B$8))</f>
        <v/>
      </c>
      <c r="H30" s="9">
        <f>IF(G30="","",G30*Summary!$B$12)</f>
        <v/>
      </c>
    </row>
    <row r="31">
      <c r="A31" s="14" t="n"/>
      <c r="B31" s="14" t="n"/>
      <c r="C31" s="8" t="n"/>
      <c r="D31" s="11">
        <f>IF(B31="","",IF(B31&gt;0,100/(B31+100),ABS(B31)/(ABS(B31)+100)))</f>
        <v/>
      </c>
      <c r="E31" s="11">
        <f>IF(OR(B31="",C31=""),"",C31-D31)</f>
        <v/>
      </c>
      <c r="F31" s="11">
        <f>IF(OR(B31="",C31=""),"",MAX(0,((IF(B31&gt;0,B31/100,100/ABS(B31)))*C31-(1-C31))/IF(B31&gt;0,B31/100,100/ABS(B31))))</f>
        <v/>
      </c>
      <c r="G31" s="11">
        <f>IF(F31="","",MIN(F31*Settings!$B$7,Settings!$B$8))</f>
        <v/>
      </c>
      <c r="H31" s="9">
        <f>IF(G31="","",G31*Summary!$B$12)</f>
        <v/>
      </c>
    </row>
    <row r="32">
      <c r="A32" s="14" t="n"/>
      <c r="B32" s="14" t="n"/>
      <c r="C32" s="8" t="n"/>
      <c r="D32" s="11">
        <f>IF(B32="","",IF(B32&gt;0,100/(B32+100),ABS(B32)/(ABS(B32)+100)))</f>
        <v/>
      </c>
      <c r="E32" s="11">
        <f>IF(OR(B32="",C32=""),"",C32-D32)</f>
        <v/>
      </c>
      <c r="F32" s="11">
        <f>IF(OR(B32="",C32=""),"",MAX(0,((IF(B32&gt;0,B32/100,100/ABS(B32)))*C32-(1-C32))/IF(B32&gt;0,B32/100,100/ABS(B32))))</f>
        <v/>
      </c>
      <c r="G32" s="11">
        <f>IF(F32="","",MIN(F32*Settings!$B$7,Settings!$B$8))</f>
        <v/>
      </c>
      <c r="H32" s="9">
        <f>IF(G32="","",G32*Summary!$B$12)</f>
        <v/>
      </c>
    </row>
    <row r="33">
      <c r="A33" s="14" t="n"/>
      <c r="B33" s="14" t="n"/>
      <c r="C33" s="8" t="n"/>
      <c r="D33" s="11">
        <f>IF(B33="","",IF(B33&gt;0,100/(B33+100),ABS(B33)/(ABS(B33)+100)))</f>
        <v/>
      </c>
      <c r="E33" s="11">
        <f>IF(OR(B33="",C33=""),"",C33-D33)</f>
        <v/>
      </c>
      <c r="F33" s="11">
        <f>IF(OR(B33="",C33=""),"",MAX(0,((IF(B33&gt;0,B33/100,100/ABS(B33)))*C33-(1-C33))/IF(B33&gt;0,B33/100,100/ABS(B33))))</f>
        <v/>
      </c>
      <c r="G33" s="11">
        <f>IF(F33="","",MIN(F33*Settings!$B$7,Settings!$B$8))</f>
        <v/>
      </c>
      <c r="H33" s="9">
        <f>IF(G33="","",G33*Summary!$B$12)</f>
        <v/>
      </c>
    </row>
  </sheetData>
  <mergeCells count="2">
    <mergeCell ref="A2:H2"/>
    <mergeCell ref="A1:H1"/>
  </mergeCells>
  <conditionalFormatting sqref="E4:E33">
    <cfRule type="cellIs" priority="1" operator="lessThan" dxfId="0">
      <formula>0</formula>
    </cfRule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2026-10-08T03:33:06Z</dcterms:created>
  <dcterms:modified xmlns:dcterms="http://purl.org/dc/terms/" xmlns:xsi="http://www.w3.org/2001/XMLSchema-instance" xsi:type="dcterms:W3CDTF">2026-10-08T03:33:06Z</dcterms:modified>
</cp:coreProperties>
</file>